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Dropbox\Papers\Submitted\The Yankees of Europe\"/>
    </mc:Choice>
  </mc:AlternateContent>
  <bookViews>
    <workbookView xWindow="0" yWindow="0" windowWidth="28800" windowHeight="12435"/>
  </bookViews>
  <sheets>
    <sheet name="notes" sheetId="1" r:id="rId1"/>
    <sheet name="bm36_2dig" sheetId="2" r:id="rId2"/>
    <sheet name="bm36_data" sheetId="3" r:id="rId3"/>
  </sheets>
  <definedNames>
    <definedName name="_xlnm.Print_Area" localSheetId="1">bm36_2dig!$1:$27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5" i="3" l="1"/>
  <c r="I204" i="3"/>
  <c r="I203" i="3"/>
  <c r="I202" i="3"/>
  <c r="I201" i="3"/>
  <c r="I200" i="3"/>
  <c r="I199" i="3"/>
  <c r="I198" i="3"/>
  <c r="I197" i="3"/>
  <c r="I196" i="3"/>
  <c r="I195" i="3"/>
  <c r="I194" i="3"/>
  <c r="I193" i="3"/>
  <c r="I192" i="3"/>
  <c r="I191" i="3"/>
  <c r="I190" i="3"/>
  <c r="I189" i="3"/>
  <c r="I188" i="3"/>
  <c r="I187" i="3"/>
  <c r="I186" i="3"/>
  <c r="I185" i="3"/>
  <c r="I184" i="3"/>
  <c r="I183" i="3"/>
  <c r="I182" i="3"/>
  <c r="I181" i="3"/>
  <c r="I180" i="3"/>
  <c r="I179" i="3"/>
  <c r="I178" i="3"/>
  <c r="I177" i="3"/>
  <c r="I176" i="3"/>
  <c r="I175" i="3"/>
  <c r="I174" i="3"/>
  <c r="I173" i="3"/>
  <c r="I172" i="3"/>
  <c r="I171" i="3"/>
  <c r="I170" i="3"/>
  <c r="I169" i="3"/>
  <c r="I168" i="3"/>
  <c r="I167" i="3"/>
  <c r="I166" i="3"/>
  <c r="I165" i="3"/>
  <c r="I164" i="3"/>
  <c r="I163" i="3"/>
  <c r="I162" i="3"/>
  <c r="I161" i="3"/>
  <c r="I160" i="3"/>
  <c r="I159" i="3"/>
  <c r="I158" i="3"/>
  <c r="I157" i="3"/>
  <c r="I156" i="3"/>
  <c r="I155" i="3"/>
  <c r="I154" i="3"/>
  <c r="I153" i="3"/>
  <c r="I152" i="3"/>
  <c r="I151" i="3"/>
  <c r="I150" i="3"/>
  <c r="I149" i="3"/>
  <c r="I148" i="3"/>
  <c r="I147" i="3"/>
  <c r="I146" i="3"/>
  <c r="I145" i="3"/>
  <c r="I144" i="3"/>
  <c r="I143" i="3"/>
  <c r="I142" i="3"/>
  <c r="I141" i="3"/>
  <c r="I140" i="3"/>
  <c r="I139" i="3"/>
  <c r="I138" i="3"/>
  <c r="I137" i="3"/>
  <c r="I136" i="3"/>
  <c r="I135" i="3"/>
  <c r="I134" i="3"/>
  <c r="I133" i="3"/>
  <c r="I132" i="3"/>
  <c r="I131" i="3"/>
  <c r="I130" i="3"/>
  <c r="I129" i="3"/>
  <c r="I128" i="3"/>
  <c r="I127" i="3"/>
  <c r="I126" i="3"/>
  <c r="I125" i="3"/>
  <c r="I124" i="3"/>
  <c r="I123" i="3"/>
  <c r="I122" i="3"/>
  <c r="I121" i="3"/>
  <c r="I120" i="3"/>
  <c r="I119" i="3"/>
  <c r="I118" i="3"/>
  <c r="I117" i="3"/>
  <c r="I116" i="3"/>
  <c r="I115" i="3"/>
  <c r="I114" i="3"/>
  <c r="I113" i="3"/>
  <c r="I112" i="3"/>
  <c r="I111" i="3"/>
  <c r="I110" i="3"/>
  <c r="I109" i="3"/>
  <c r="I108" i="3"/>
  <c r="I107" i="3"/>
  <c r="I106" i="3"/>
  <c r="I105" i="3"/>
  <c r="I104" i="3"/>
  <c r="I103" i="3"/>
  <c r="I102" i="3"/>
  <c r="I101" i="3"/>
  <c r="I100" i="3"/>
  <c r="I99" i="3"/>
  <c r="I98" i="3"/>
  <c r="I97" i="3"/>
  <c r="I96" i="3"/>
  <c r="I95" i="3"/>
  <c r="I94" i="3"/>
  <c r="I93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G26" i="2"/>
  <c r="F26" i="2"/>
  <c r="E26" i="2"/>
  <c r="D26" i="2"/>
  <c r="G25" i="2"/>
  <c r="F25" i="2"/>
  <c r="E25" i="2"/>
  <c r="D25" i="2"/>
  <c r="G24" i="2"/>
  <c r="F24" i="2"/>
  <c r="E24" i="2"/>
  <c r="D24" i="2"/>
  <c r="G23" i="2"/>
  <c r="F23" i="2"/>
  <c r="E23" i="2"/>
  <c r="D23" i="2"/>
  <c r="G22" i="2"/>
  <c r="F22" i="2"/>
  <c r="E22" i="2"/>
  <c r="D22" i="2"/>
  <c r="G21" i="2"/>
  <c r="F21" i="2"/>
  <c r="E21" i="2"/>
  <c r="D21" i="2"/>
  <c r="G20" i="2"/>
  <c r="F20" i="2"/>
  <c r="E20" i="2"/>
  <c r="D20" i="2"/>
  <c r="G19" i="2"/>
  <c r="F19" i="2"/>
  <c r="E19" i="2"/>
  <c r="D19" i="2"/>
  <c r="G18" i="2"/>
  <c r="F18" i="2"/>
  <c r="E18" i="2"/>
  <c r="D18" i="2"/>
  <c r="G17" i="2"/>
  <c r="F17" i="2"/>
  <c r="E17" i="2"/>
  <c r="D17" i="2"/>
  <c r="G16" i="2"/>
  <c r="F16" i="2"/>
  <c r="E16" i="2"/>
  <c r="D16" i="2"/>
  <c r="G15" i="2"/>
  <c r="F15" i="2"/>
  <c r="E15" i="2"/>
  <c r="D15" i="2"/>
  <c r="G14" i="2"/>
  <c r="F14" i="2"/>
  <c r="E14" i="2"/>
  <c r="D14" i="2"/>
  <c r="G13" i="2"/>
  <c r="F13" i="2"/>
  <c r="E13" i="2"/>
  <c r="D13" i="2"/>
  <c r="G12" i="2"/>
  <c r="F12" i="2"/>
  <c r="E12" i="2"/>
  <c r="D12" i="2"/>
  <c r="G11" i="2"/>
  <c r="F11" i="2"/>
  <c r="E11" i="2"/>
  <c r="D11" i="2"/>
  <c r="G10" i="2"/>
  <c r="F10" i="2"/>
  <c r="E10" i="2"/>
  <c r="D10" i="2"/>
  <c r="G9" i="2"/>
  <c r="F9" i="2"/>
  <c r="E9" i="2"/>
  <c r="D9" i="2"/>
  <c r="G8" i="2"/>
  <c r="F8" i="2"/>
  <c r="E8" i="2"/>
  <c r="D8" i="2"/>
  <c r="G7" i="2"/>
  <c r="F7" i="2"/>
  <c r="E7" i="2"/>
  <c r="D7" i="2"/>
  <c r="G6" i="2"/>
  <c r="F6" i="2"/>
  <c r="E6" i="2"/>
  <c r="D6" i="2"/>
  <c r="G5" i="2"/>
  <c r="F5" i="2"/>
  <c r="E5" i="2"/>
  <c r="D5" i="2"/>
  <c r="G4" i="2"/>
  <c r="F4" i="2"/>
  <c r="E4" i="2"/>
  <c r="D4" i="2"/>
  <c r="B4" i="1"/>
</calcChain>
</file>

<file path=xl/sharedStrings.xml><?xml version="1.0" encoding="utf-8"?>
<sst xmlns="http://schemas.openxmlformats.org/spreadsheetml/2006/main" count="766" uniqueCount="320">
  <si>
    <t>The Yankees of Europe?</t>
  </si>
  <si>
    <t>A New View on Technology and Productivity in German Manufacturing in the Early Twentieth Century</t>
  </si>
  <si>
    <t>version</t>
  </si>
  <si>
    <t>citation:</t>
  </si>
  <si>
    <t>…</t>
  </si>
  <si>
    <t>Sheets</t>
  </si>
  <si>
    <t>Acronym</t>
  </si>
  <si>
    <t>Description</t>
  </si>
  <si>
    <t>notes</t>
  </si>
  <si>
    <t>Explanation of sheets, variables, formulas, etc.</t>
  </si>
  <si>
    <t>bm36_2dig</t>
  </si>
  <si>
    <t>1936 benchmark, comparative U.S./German manufacturing labor productivity</t>
  </si>
  <si>
    <t>bm36_data</t>
  </si>
  <si>
    <t>1936 benchmark, unit values and unit value ratios</t>
  </si>
  <si>
    <t>sic_1dig</t>
  </si>
  <si>
    <t>sic_2dig</t>
  </si>
  <si>
    <t>desc</t>
  </si>
  <si>
    <t>va</t>
  </si>
  <si>
    <t>Value added</t>
  </si>
  <si>
    <t>go</t>
  </si>
  <si>
    <t>Gross output</t>
  </si>
  <si>
    <t>emp</t>
  </si>
  <si>
    <t>Employment (total)</t>
  </si>
  <si>
    <t>RM</t>
  </si>
  <si>
    <t>1936 Reichsmark</t>
  </si>
  <si>
    <t>$</t>
  </si>
  <si>
    <t>1935 U.S. dollar</t>
  </si>
  <si>
    <t>ppp</t>
  </si>
  <si>
    <t>Purchasing power parity</t>
  </si>
  <si>
    <t>uvr</t>
  </si>
  <si>
    <t>Unit value ratio</t>
  </si>
  <si>
    <t>Standard Industrial Classification (SIC)</t>
  </si>
  <si>
    <t>source</t>
  </si>
  <si>
    <r>
      <t xml:space="preserve">United States Department of Commerce (1949), </t>
    </r>
    <r>
      <rPr>
        <i/>
        <sz val="11"/>
        <color theme="1"/>
        <rFont val="Calibri"/>
        <family val="2"/>
        <scheme val="minor"/>
      </rPr>
      <t>Census of Manufactures 1947</t>
    </r>
    <r>
      <rPr>
        <sz val="11"/>
        <color theme="1"/>
        <rFont val="Calibri"/>
        <family val="2"/>
        <scheme val="minor"/>
      </rPr>
      <t>, "industry descriptions"</t>
    </r>
  </si>
  <si>
    <t>url</t>
  </si>
  <si>
    <t>http://www.census.gov/prod/www/decennial.html</t>
  </si>
  <si>
    <t>Comp. U.S./German lab. productivity</t>
  </si>
  <si>
    <t>ppp (Germany/U.S.)</t>
  </si>
  <si>
    <t># uvr</t>
  </si>
  <si>
    <r>
      <t xml:space="preserve">ppp coverage </t>
    </r>
    <r>
      <rPr>
        <sz val="11"/>
        <color theme="1"/>
        <rFont val="Calibri"/>
        <family val="2"/>
        <scheme val="minor"/>
      </rPr>
      <t>(value of matched products / total gross output)</t>
    </r>
  </si>
  <si>
    <t>U.S. (1935)</t>
  </si>
  <si>
    <t>Germany (1936)</t>
  </si>
  <si>
    <t>per employee</t>
  </si>
  <si>
    <t>per hour worked</t>
  </si>
  <si>
    <t>Paasche (GE_wght)</t>
  </si>
  <si>
    <t>Laspeyres (US_wght)</t>
  </si>
  <si>
    <t>Fisher (RM/$)</t>
  </si>
  <si>
    <t>U.S.</t>
  </si>
  <si>
    <t>Germany</t>
  </si>
  <si>
    <t>($)</t>
  </si>
  <si>
    <t>Number (1,000)</t>
  </si>
  <si>
    <t>Hours</t>
  </si>
  <si>
    <t>(RM)</t>
  </si>
  <si>
    <t>_D</t>
  </si>
  <si>
    <t>MANUFACTURING</t>
  </si>
  <si>
    <t>_ndur</t>
  </si>
  <si>
    <t>Durable</t>
  </si>
  <si>
    <t>_dur</t>
  </si>
  <si>
    <t>Non-durable</t>
  </si>
  <si>
    <t>_20</t>
  </si>
  <si>
    <t>Food and kindred products</t>
  </si>
  <si>
    <t>_21</t>
  </si>
  <si>
    <t>Tobacco manufactures</t>
  </si>
  <si>
    <t>_22</t>
  </si>
  <si>
    <t>Textile mill products</t>
  </si>
  <si>
    <t>_23</t>
  </si>
  <si>
    <t>Apparel and related products</t>
  </si>
  <si>
    <t>_24</t>
  </si>
  <si>
    <t>Lumber and woods products, except furniture</t>
  </si>
  <si>
    <t>_25</t>
  </si>
  <si>
    <t>Furniture and fixtures</t>
  </si>
  <si>
    <t>_26</t>
  </si>
  <si>
    <t>Paper and allied products</t>
  </si>
  <si>
    <t>_27</t>
  </si>
  <si>
    <t>Printing and publishing</t>
  </si>
  <si>
    <t>_28</t>
  </si>
  <si>
    <t>Chemicals and allied products</t>
  </si>
  <si>
    <t>_29</t>
  </si>
  <si>
    <t>Petroleum and coal products</t>
  </si>
  <si>
    <t>_30</t>
  </si>
  <si>
    <t>Rubber products</t>
  </si>
  <si>
    <t>_31</t>
  </si>
  <si>
    <t>Leather and leather products</t>
  </si>
  <si>
    <t>_32</t>
  </si>
  <si>
    <t>Stone, clay, and glass products</t>
  </si>
  <si>
    <t>_33</t>
  </si>
  <si>
    <t>Primary metal industries</t>
  </si>
  <si>
    <t>_34</t>
  </si>
  <si>
    <t>Fabricated metal products</t>
  </si>
  <si>
    <t>_35</t>
  </si>
  <si>
    <t>Machinery (except electrical)</t>
  </si>
  <si>
    <t>_36</t>
  </si>
  <si>
    <t>Electrical machinery</t>
  </si>
  <si>
    <t>_37</t>
  </si>
  <si>
    <t>Transportations equipment</t>
  </si>
  <si>
    <t>_38</t>
  </si>
  <si>
    <t>Instruments and related products</t>
  </si>
  <si>
    <t>_39</t>
  </si>
  <si>
    <t>Miscellaneous manufactures</t>
  </si>
  <si>
    <r>
      <t xml:space="preserve">Note: industries without product prices (no PPP; </t>
    </r>
    <r>
      <rPr>
        <sz val="11"/>
        <color rgb="FFFF0000"/>
        <rFont val="Calibri"/>
        <family val="2"/>
        <scheme val="minor"/>
      </rPr>
      <t>in red</t>
    </r>
    <r>
      <rPr>
        <sz val="11"/>
        <color theme="1"/>
        <rFont val="Calibri"/>
        <family val="2"/>
        <scheme val="minor"/>
      </rPr>
      <t>) are attributed the PPP for durable/nondurable industries</t>
    </r>
  </si>
  <si>
    <t>Quantity Unit</t>
  </si>
  <si>
    <t>Other Country</t>
  </si>
  <si>
    <t>Base Country</t>
  </si>
  <si>
    <t>UVR</t>
  </si>
  <si>
    <t>Quantity</t>
  </si>
  <si>
    <t>Value</t>
  </si>
  <si>
    <t>GER/US</t>
  </si>
  <si>
    <t>GER</t>
  </si>
  <si>
    <t>US</t>
  </si>
  <si>
    <t>(RM/$)</t>
  </si>
  <si>
    <t>Flour: rye</t>
  </si>
  <si>
    <t>Tons (metric)</t>
  </si>
  <si>
    <t>Flour: wheat</t>
  </si>
  <si>
    <t>Bread</t>
  </si>
  <si>
    <t>Biscuits</t>
  </si>
  <si>
    <t>Cocao: powdered</t>
  </si>
  <si>
    <t>Chocolate: bars and blocks</t>
  </si>
  <si>
    <t>Confectionery: chocolate</t>
  </si>
  <si>
    <t>Confectionery: hard candy, caramel, etc.</t>
  </si>
  <si>
    <t>Cured fish: herring</t>
  </si>
  <si>
    <t>Cured meat: bacon, smoked- and pickled pork</t>
  </si>
  <si>
    <t>Cured meat: cooked hams</t>
  </si>
  <si>
    <t>Cans: soup</t>
  </si>
  <si>
    <t>Sausages and meat puddings</t>
  </si>
  <si>
    <t>Fresh meat: beef and veal</t>
  </si>
  <si>
    <t>Starch: potato</t>
  </si>
  <si>
    <t>Starch: corn</t>
  </si>
  <si>
    <t>Syrup: corn</t>
  </si>
  <si>
    <t>Animal feeds: poultry, cattle, and pigs</t>
  </si>
  <si>
    <t>Sugar: unrefined</t>
  </si>
  <si>
    <t>Sugar: refined</t>
  </si>
  <si>
    <t>Milk: condensed, evaporated, and powdered</t>
  </si>
  <si>
    <t>Margarine</t>
  </si>
  <si>
    <t>Beer</t>
  </si>
  <si>
    <t>Liters</t>
  </si>
  <si>
    <t>Malt</t>
  </si>
  <si>
    <t>Brandy</t>
  </si>
  <si>
    <t>Spirit, rectified</t>
  </si>
  <si>
    <t>Cigarettes</t>
  </si>
  <si>
    <t>Thousands</t>
  </si>
  <si>
    <t>Yarn: cotton, single</t>
  </si>
  <si>
    <t>Yarn: cotton, mixed</t>
  </si>
  <si>
    <t>Woven products: cotton</t>
  </si>
  <si>
    <t>Yarn: wool, mohair, etc.</t>
  </si>
  <si>
    <t>Yarn: rayon</t>
  </si>
  <si>
    <t>Woven products: silk</t>
  </si>
  <si>
    <t>Yarn: flax</t>
  </si>
  <si>
    <t>Upholstery filling: jute and flax</t>
  </si>
  <si>
    <t>Yarn: jute</t>
  </si>
  <si>
    <t>Yarn: jute and flax, mixed</t>
  </si>
  <si>
    <t>Knitted fabric: wool</t>
  </si>
  <si>
    <t>Hosiery: cotton, wool, silk and artificial silk</t>
  </si>
  <si>
    <t>Pairs</t>
  </si>
  <si>
    <t>Gloves: cotton, wool, silk and artificial silk</t>
  </si>
  <si>
    <t>Suits and uniforms: men's and boys'</t>
  </si>
  <si>
    <t>Number</t>
  </si>
  <si>
    <t>Overcoats: men's and boys'</t>
  </si>
  <si>
    <t>Dressing gowns and robes</t>
  </si>
  <si>
    <t>Pants and trousers: men's and boys'</t>
  </si>
  <si>
    <t>Workers apparel, aprons: men's and boys'</t>
  </si>
  <si>
    <t>Coats: women's and childrens'</t>
  </si>
  <si>
    <t>Suits and ensembles: women's and children's</t>
  </si>
  <si>
    <t>Dresses: women's and children's</t>
  </si>
  <si>
    <t>Undergarments: men's and boys'</t>
  </si>
  <si>
    <t>Hats and caps</t>
  </si>
  <si>
    <t>Lumber: softwood and hardwood</t>
  </si>
  <si>
    <t>Cubic meter</t>
  </si>
  <si>
    <t>Dressed lumber</t>
  </si>
  <si>
    <t>Wood pulp: mechanical</t>
  </si>
  <si>
    <t>Wood pulp: fiber, bleached</t>
  </si>
  <si>
    <t>Wood pulp: fiber, unbleached</t>
  </si>
  <si>
    <t>Paper: newsprint</t>
  </si>
  <si>
    <t>Paper: free from ground wood</t>
  </si>
  <si>
    <t>Paper: containing ground wood</t>
  </si>
  <si>
    <t>Paper: wrapping</t>
  </si>
  <si>
    <t>Paper: glassine</t>
  </si>
  <si>
    <t>Cardboard: raw</t>
  </si>
  <si>
    <t>Paper: chromo</t>
  </si>
  <si>
    <t>Paper: waxing</t>
  </si>
  <si>
    <t>Paper: parchment</t>
  </si>
  <si>
    <t>Acid: sulphuric</t>
  </si>
  <si>
    <t>Sulphate: sodium</t>
  </si>
  <si>
    <t>Sodium silicate, solid</t>
  </si>
  <si>
    <t>Sodium silicate, liquid</t>
  </si>
  <si>
    <t>Acid: boric</t>
  </si>
  <si>
    <t>Acid: tartaric</t>
  </si>
  <si>
    <t>Acid: citric</t>
  </si>
  <si>
    <t>Sodium carbonate</t>
  </si>
  <si>
    <t>Sodium bicarbonate</t>
  </si>
  <si>
    <t>Chloride: ammonium</t>
  </si>
  <si>
    <t>Hydroxide: sodium</t>
  </si>
  <si>
    <t>Hydroxide: potassium</t>
  </si>
  <si>
    <t>Chlorine</t>
  </si>
  <si>
    <t>Hydrogen gas</t>
  </si>
  <si>
    <t>Carbon bisulphide</t>
  </si>
  <si>
    <t>Ammonia</t>
  </si>
  <si>
    <t>Acid: nitric</t>
  </si>
  <si>
    <t>Fertilizer: nitrogenous</t>
  </si>
  <si>
    <t>Fertilizer: superphosphate</t>
  </si>
  <si>
    <t>Acid: phosphoric</t>
  </si>
  <si>
    <t>Calcium carbide</t>
  </si>
  <si>
    <t>Methanol</t>
  </si>
  <si>
    <t>Butanol</t>
  </si>
  <si>
    <t>Acetone</t>
  </si>
  <si>
    <t>Acetate: ethyl</t>
  </si>
  <si>
    <t>Ether</t>
  </si>
  <si>
    <t>Drugs: ephedrine</t>
  </si>
  <si>
    <t>Sodium bisulphite</t>
  </si>
  <si>
    <t>Sodium borate (borax)</t>
  </si>
  <si>
    <t>Sulphate: aluminum</t>
  </si>
  <si>
    <t>Chloride: aluminum</t>
  </si>
  <si>
    <t>Sulphate: copper</t>
  </si>
  <si>
    <t xml:space="preserve">Vitreous enamels </t>
  </si>
  <si>
    <t>Cellulose acetate</t>
  </si>
  <si>
    <t>Acid: acetic</t>
  </si>
  <si>
    <t>Explosive: nitroglycerin</t>
  </si>
  <si>
    <t>Paint: white lead</t>
  </si>
  <si>
    <t>Paint: zinc oxide</t>
  </si>
  <si>
    <t>Paint: chemical colors</t>
  </si>
  <si>
    <t>Varnish: non-cellulose</t>
  </si>
  <si>
    <t>Varnish: cellulose</t>
  </si>
  <si>
    <t>Linseed oil</t>
  </si>
  <si>
    <t>Soap: toilet</t>
  </si>
  <si>
    <t>Soap: bar</t>
  </si>
  <si>
    <t>Soap: powder</t>
  </si>
  <si>
    <t>Soap: flakes and liquid</t>
  </si>
  <si>
    <t>Sulphate: ammonium</t>
  </si>
  <si>
    <t>Lubricating oils</t>
  </si>
  <si>
    <t>Coke</t>
  </si>
  <si>
    <t>Tires: passenger car</t>
  </si>
  <si>
    <t>Tires: trucks and bus</t>
  </si>
  <si>
    <t>Tires: cycle and motor</t>
  </si>
  <si>
    <t>Sole leather: tanned</t>
  </si>
  <si>
    <t>Upper leather: cattle</t>
  </si>
  <si>
    <t>Harness and saddlery leather</t>
  </si>
  <si>
    <t>Gloves: leather, men's and boys'</t>
  </si>
  <si>
    <t>Gloves: leather, women's and children's</t>
  </si>
  <si>
    <t>Belts: leather</t>
  </si>
  <si>
    <t>Boots and shoes: leather</t>
  </si>
  <si>
    <t>Asbestos: millboard</t>
  </si>
  <si>
    <t>Asbestos: yarn</t>
  </si>
  <si>
    <t>Asbestos: textiles</t>
  </si>
  <si>
    <t>Bricks: common</t>
  </si>
  <si>
    <t>Tiles: floor</t>
  </si>
  <si>
    <t>Tiles: wall</t>
  </si>
  <si>
    <t>Cement</t>
  </si>
  <si>
    <t>Glass: window</t>
  </si>
  <si>
    <t>Square meters</t>
  </si>
  <si>
    <t>Glass: globes</t>
  </si>
  <si>
    <t>Bottles: beer</t>
  </si>
  <si>
    <t>Bottles: transparent</t>
  </si>
  <si>
    <t>Bottles: medicinal and perfumery</t>
  </si>
  <si>
    <t>Bottles: bottles and jars</t>
  </si>
  <si>
    <t>Pig-iron</t>
  </si>
  <si>
    <t>Steel: ingots, blooms, billets, and slabs</t>
  </si>
  <si>
    <t>Steel: sheet and tin-plate bars</t>
  </si>
  <si>
    <t>Steel: bars</t>
  </si>
  <si>
    <t>Wire rods</t>
  </si>
  <si>
    <t>Iron and steel: flats, strips and hoops</t>
  </si>
  <si>
    <t>Steel: plates and sheets</t>
  </si>
  <si>
    <t>Iron and steel: scrap</t>
  </si>
  <si>
    <t>Iron and steel: pipes</t>
  </si>
  <si>
    <t>Steel: castings</t>
  </si>
  <si>
    <t>Iron: castings</t>
  </si>
  <si>
    <t>Wire products, ferrous: cables, rope and strands</t>
  </si>
  <si>
    <t>Wire products, ferrous: drawn wire, plain</t>
  </si>
  <si>
    <t>Ingots and pigs: lead</t>
  </si>
  <si>
    <t>Ingots and pigs: copper</t>
  </si>
  <si>
    <t>Ingots and pigs: zinc</t>
  </si>
  <si>
    <t>Ingots and pigs: tin</t>
  </si>
  <si>
    <t>Ingots and pigs: solder, soft</t>
  </si>
  <si>
    <t>Plates, sheets and tubes: nickel and nickel alloys</t>
  </si>
  <si>
    <t>Ingots and pigs: aluminum and aluminum alloys</t>
  </si>
  <si>
    <t>Plates, sheets and tubes: copper</t>
  </si>
  <si>
    <t>Plates, sheets and tubes: brass and bronze</t>
  </si>
  <si>
    <t>Castings: magnesium alloy, elektron</t>
  </si>
  <si>
    <t>Ingots and pigs: white-base alloys</t>
  </si>
  <si>
    <t>Plates and sheets: zinc</t>
  </si>
  <si>
    <t>Castings: aluminum and aluminum alloys</t>
  </si>
  <si>
    <t>Castings: copper</t>
  </si>
  <si>
    <t>Wire products, ferrous: barbed wire</t>
  </si>
  <si>
    <t>Wire products, ferrous: wire netting</t>
  </si>
  <si>
    <t>Iron and steel: machine screws</t>
  </si>
  <si>
    <t>Wire products, ferrous: cut and wire nails</t>
  </si>
  <si>
    <t>Tools: files and rasps</t>
  </si>
  <si>
    <t>Razor blades</t>
  </si>
  <si>
    <t>Iron and steel: wood screws</t>
  </si>
  <si>
    <t>Wire products, ferrous: other chains</t>
  </si>
  <si>
    <t>Metal foils: other than gold foil</t>
  </si>
  <si>
    <t>Business machines: typewriters</t>
  </si>
  <si>
    <t>Pipe and fittings: gas and water</t>
  </si>
  <si>
    <t>Electrical machines: vacuum cleaners</t>
  </si>
  <si>
    <t>Electricity meters</t>
  </si>
  <si>
    <t>Radio apparatus: receiving sets</t>
  </si>
  <si>
    <t>Incandescent light bulb: large</t>
  </si>
  <si>
    <t>Incandescent light bulb: small</t>
  </si>
  <si>
    <t>Incandescent light bulb: carbon</t>
  </si>
  <si>
    <t>Railway wheels and axles</t>
  </si>
  <si>
    <t>Motor vehicle parts: vehicle chains</t>
  </si>
  <si>
    <t>Railway material</t>
  </si>
  <si>
    <t>Vessels: steam</t>
  </si>
  <si>
    <t>Gross tonnage</t>
  </si>
  <si>
    <t>Vessels: motor</t>
  </si>
  <si>
    <t>Vessels: lighters, scows and barges</t>
  </si>
  <si>
    <t>Bicycles</t>
  </si>
  <si>
    <t>Motorscooters</t>
  </si>
  <si>
    <t>Private cars</t>
  </si>
  <si>
    <t>Trucks: capacity exceeding 1.5 short tons (30 cwts.)</t>
  </si>
  <si>
    <t>Trailers</t>
  </si>
  <si>
    <t>Bodies: cars</t>
  </si>
  <si>
    <t>Bodies: busses and trucks</t>
  </si>
  <si>
    <t>Railway equipment: locomotives</t>
  </si>
  <si>
    <t>Railway equipment: carriages</t>
  </si>
  <si>
    <t>Railway equipment: freight cars</t>
  </si>
  <si>
    <t>Trams</t>
  </si>
  <si>
    <t>Engines: airplanes</t>
  </si>
  <si>
    <t>Motor-vehicle parts: aluminum and aluminum alloys</t>
  </si>
  <si>
    <t>Watches: pocket</t>
  </si>
  <si>
    <t>Watches: wrist</t>
  </si>
  <si>
    <t>Variables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</si>
</sst>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0"/>
      <name val="Arial"/>
      <family val="2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0" fillId="0" borderId="0"/>
    <xf numFmtId="0" fontId="1" fillId="0" borderId="0"/>
  </cellStyleXfs>
  <cellXfs count="101">
    <xf numFmtId="0" fontId="0" fillId="0" borderId="0" xfId="0"/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/>
    <xf numFmtId="0" fontId="3" fillId="0" borderId="0" xfId="0" applyFont="1"/>
    <xf numFmtId="0" fontId="6" fillId="0" borderId="1" xfId="0" applyFont="1" applyBorder="1"/>
    <xf numFmtId="0" fontId="0" fillId="0" borderId="0" xfId="0" applyFont="1"/>
    <xf numFmtId="0" fontId="3" fillId="0" borderId="0" xfId="0" applyFont="1" applyBorder="1"/>
    <xf numFmtId="0" fontId="0" fillId="0" borderId="0" xfId="0" applyBorder="1"/>
    <xf numFmtId="0" fontId="3" fillId="0" borderId="1" xfId="0" applyFont="1" applyBorder="1"/>
    <xf numFmtId="0" fontId="0" fillId="0" borderId="1" xfId="0" applyBorder="1"/>
    <xf numFmtId="0" fontId="0" fillId="0" borderId="0" xfId="0" applyFill="1" applyBorder="1"/>
    <xf numFmtId="0" fontId="7" fillId="0" borderId="0" xfId="2"/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/>
    <xf numFmtId="2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3" fontId="8" fillId="0" borderId="0" xfId="0" applyNumberFormat="1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2" fontId="6" fillId="0" borderId="3" xfId="0" applyNumberFormat="1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0" fontId="6" fillId="0" borderId="3" xfId="0" applyFont="1" applyBorder="1" applyAlignment="1">
      <alignment wrapText="1"/>
    </xf>
    <xf numFmtId="0" fontId="0" fillId="0" borderId="3" xfId="0" applyBorder="1" applyAlignment="1"/>
    <xf numFmtId="3" fontId="9" fillId="0" borderId="3" xfId="0" applyNumberFormat="1" applyFont="1" applyBorder="1" applyAlignment="1">
      <alignment horizontal="center"/>
    </xf>
    <xf numFmtId="3" fontId="9" fillId="0" borderId="3" xfId="3" applyNumberFormat="1" applyFont="1" applyBorder="1" applyAlignment="1">
      <alignment horizontal="center" wrapText="1"/>
    </xf>
    <xf numFmtId="0" fontId="11" fillId="0" borderId="3" xfId="0" applyFont="1" applyBorder="1" applyAlignment="1">
      <alignment horizontal="center"/>
    </xf>
    <xf numFmtId="4" fontId="0" fillId="0" borderId="0" xfId="1" applyNumberFormat="1" applyFont="1"/>
    <xf numFmtId="4" fontId="3" fillId="0" borderId="0" xfId="1" applyNumberFormat="1" applyFont="1"/>
    <xf numFmtId="9" fontId="3" fillId="0" borderId="0" xfId="1" applyNumberFormat="1" applyFont="1"/>
    <xf numFmtId="2" fontId="0" fillId="0" borderId="0" xfId="0" applyNumberFormat="1"/>
    <xf numFmtId="2" fontId="3" fillId="0" borderId="0" xfId="0" applyNumberFormat="1" applyFont="1"/>
    <xf numFmtId="9" fontId="0" fillId="0" borderId="0" xfId="1" applyFont="1"/>
    <xf numFmtId="3" fontId="11" fillId="0" borderId="0" xfId="0" applyNumberFormat="1" applyFont="1"/>
    <xf numFmtId="4" fontId="0" fillId="0" borderId="0" xfId="1" applyNumberFormat="1" applyFont="1" applyBorder="1"/>
    <xf numFmtId="4" fontId="1" fillId="0" borderId="0" xfId="1" applyNumberFormat="1" applyFont="1" applyBorder="1"/>
    <xf numFmtId="4" fontId="3" fillId="0" borderId="0" xfId="1" applyNumberFormat="1" applyFont="1" applyBorder="1"/>
    <xf numFmtId="9" fontId="3" fillId="0" borderId="0" xfId="1" applyFont="1" applyBorder="1"/>
    <xf numFmtId="2" fontId="0" fillId="0" borderId="0" xfId="0" applyNumberFormat="1" applyBorder="1"/>
    <xf numFmtId="2" fontId="3" fillId="0" borderId="0" xfId="0" applyNumberFormat="1" applyFont="1" applyBorder="1"/>
    <xf numFmtId="3" fontId="11" fillId="0" borderId="0" xfId="0" applyNumberFormat="1" applyFont="1" applyBorder="1"/>
    <xf numFmtId="4" fontId="0" fillId="0" borderId="1" xfId="1" applyNumberFormat="1" applyFont="1" applyBorder="1"/>
    <xf numFmtId="4" fontId="1" fillId="0" borderId="1" xfId="1" applyNumberFormat="1" applyFont="1" applyBorder="1"/>
    <xf numFmtId="4" fontId="3" fillId="0" borderId="1" xfId="1" applyNumberFormat="1" applyFont="1" applyBorder="1"/>
    <xf numFmtId="9" fontId="3" fillId="0" borderId="1" xfId="1" applyFont="1" applyBorder="1"/>
    <xf numFmtId="2" fontId="0" fillId="0" borderId="1" xfId="0" applyNumberFormat="1" applyBorder="1"/>
    <xf numFmtId="2" fontId="3" fillId="0" borderId="1" xfId="0" applyNumberFormat="1" applyFont="1" applyBorder="1"/>
    <xf numFmtId="9" fontId="0" fillId="0" borderId="1" xfId="1" applyFont="1" applyBorder="1"/>
    <xf numFmtId="3" fontId="11" fillId="0" borderId="1" xfId="0" applyNumberFormat="1" applyFont="1" applyBorder="1"/>
    <xf numFmtId="4" fontId="1" fillId="0" borderId="0" xfId="1" applyNumberFormat="1" applyFont="1"/>
    <xf numFmtId="9" fontId="3" fillId="0" borderId="0" xfId="1" applyFont="1"/>
    <xf numFmtId="2" fontId="3" fillId="0" borderId="2" xfId="0" applyNumberFormat="1" applyFont="1" applyBorder="1"/>
    <xf numFmtId="4" fontId="12" fillId="0" borderId="0" xfId="1" applyNumberFormat="1" applyFont="1"/>
    <xf numFmtId="4" fontId="13" fillId="0" borderId="0" xfId="1" applyNumberFormat="1" applyFont="1"/>
    <xf numFmtId="9" fontId="13" fillId="0" borderId="0" xfId="1" applyFont="1"/>
    <xf numFmtId="4" fontId="2" fillId="0" borderId="0" xfId="1" applyNumberFormat="1" applyFont="1"/>
    <xf numFmtId="4" fontId="14" fillId="0" borderId="0" xfId="1" applyNumberFormat="1" applyFont="1"/>
    <xf numFmtId="9" fontId="14" fillId="0" borderId="0" xfId="1" applyFont="1"/>
    <xf numFmtId="2" fontId="14" fillId="0" borderId="0" xfId="0" applyNumberFormat="1" applyFont="1" applyBorder="1"/>
    <xf numFmtId="0" fontId="2" fillId="0" borderId="0" xfId="0" applyFont="1"/>
    <xf numFmtId="9" fontId="2" fillId="0" borderId="0" xfId="1" applyFont="1"/>
    <xf numFmtId="3" fontId="11" fillId="0" borderId="0" xfId="0" applyNumberFormat="1" applyFont="1" applyFill="1"/>
    <xf numFmtId="4" fontId="2" fillId="0" borderId="1" xfId="1" applyNumberFormat="1" applyFont="1" applyBorder="1"/>
    <xf numFmtId="4" fontId="14" fillId="0" borderId="1" xfId="1" applyNumberFormat="1" applyFont="1" applyBorder="1"/>
    <xf numFmtId="9" fontId="14" fillId="0" borderId="1" xfId="1" applyFont="1" applyBorder="1"/>
    <xf numFmtId="2" fontId="14" fillId="0" borderId="1" xfId="0" applyNumberFormat="1" applyFont="1" applyBorder="1"/>
    <xf numFmtId="0" fontId="2" fillId="0" borderId="1" xfId="0" applyFont="1" applyBorder="1"/>
    <xf numFmtId="9" fontId="2" fillId="0" borderId="1" xfId="1" applyFont="1" applyBorder="1"/>
    <xf numFmtId="9" fontId="2" fillId="0" borderId="0" xfId="1" applyFont="1" applyBorder="1"/>
    <xf numFmtId="9" fontId="14" fillId="0" borderId="0" xfId="1" applyFont="1" applyBorder="1"/>
    <xf numFmtId="0" fontId="11" fillId="0" borderId="0" xfId="0" applyFont="1"/>
    <xf numFmtId="3" fontId="3" fillId="0" borderId="1" xfId="4" applyNumberFormat="1" applyFont="1" applyBorder="1" applyAlignment="1">
      <alignment horizontal="center" wrapText="1"/>
    </xf>
    <xf numFmtId="2" fontId="3" fillId="0" borderId="1" xfId="4" applyNumberFormat="1" applyFont="1" applyBorder="1" applyAlignment="1">
      <alignment horizontal="center" wrapText="1"/>
    </xf>
    <xf numFmtId="3" fontId="6" fillId="0" borderId="0" xfId="4" applyNumberFormat="1" applyFont="1" applyAlignment="1">
      <alignment horizontal="center" wrapText="1"/>
    </xf>
    <xf numFmtId="2" fontId="6" fillId="0" borderId="0" xfId="4" applyNumberFormat="1" applyFont="1" applyAlignment="1">
      <alignment horizontal="center" wrapText="1"/>
    </xf>
    <xf numFmtId="3" fontId="12" fillId="0" borderId="3" xfId="4" applyNumberFormat="1" applyFont="1" applyBorder="1" applyAlignment="1">
      <alignment horizontal="center"/>
    </xf>
    <xf numFmtId="2" fontId="0" fillId="0" borderId="3" xfId="4" applyNumberFormat="1" applyFont="1" applyBorder="1" applyAlignment="1">
      <alignment horizontal="center"/>
    </xf>
    <xf numFmtId="0" fontId="0" fillId="0" borderId="4" xfId="0" applyNumberFormat="1" applyBorder="1" applyAlignment="1">
      <alignment horizontal="right"/>
    </xf>
    <xf numFmtId="3" fontId="0" fillId="0" borderId="0" xfId="0" applyNumberFormat="1"/>
    <xf numFmtId="4" fontId="0" fillId="0" borderId="0" xfId="0" applyNumberFormat="1"/>
    <xf numFmtId="0" fontId="0" fillId="0" borderId="4" xfId="0" applyBorder="1"/>
    <xf numFmtId="0" fontId="3" fillId="0" borderId="0" xfId="0" applyFont="1" applyAlignment="1">
      <alignment horizontal="center"/>
    </xf>
    <xf numFmtId="0" fontId="3" fillId="0" borderId="4" xfId="4" applyFont="1" applyBorder="1" applyAlignment="1">
      <alignment horizontal="center" wrapText="1"/>
    </xf>
    <xf numFmtId="0" fontId="3" fillId="0" borderId="5" xfId="4" applyFont="1" applyBorder="1" applyAlignment="1">
      <alignment horizontal="left" wrapText="1"/>
    </xf>
    <xf numFmtId="0" fontId="3" fillId="0" borderId="2" xfId="4" applyFont="1" applyBorder="1" applyAlignment="1">
      <alignment horizontal="left" wrapText="1"/>
    </xf>
    <xf numFmtId="0" fontId="0" fillId="0" borderId="0" xfId="0" applyAlignment="1"/>
    <xf numFmtId="0" fontId="3" fillId="0" borderId="6" xfId="4" applyFont="1" applyBorder="1" applyAlignment="1">
      <alignment horizontal="left" wrapText="1"/>
    </xf>
    <xf numFmtId="0" fontId="3" fillId="0" borderId="0" xfId="4" applyFont="1" applyBorder="1" applyAlignment="1">
      <alignment horizontal="left" wrapText="1"/>
    </xf>
    <xf numFmtId="0" fontId="3" fillId="0" borderId="7" xfId="4" applyFont="1" applyBorder="1" applyAlignment="1">
      <alignment horizontal="center" wrapText="1"/>
    </xf>
    <xf numFmtId="0" fontId="3" fillId="0" borderId="8" xfId="4" applyFont="1" applyBorder="1" applyAlignment="1">
      <alignment horizontal="left" wrapText="1"/>
    </xf>
    <xf numFmtId="0" fontId="3" fillId="0" borderId="3" xfId="4" applyFont="1" applyBorder="1" applyAlignment="1">
      <alignment horizontal="left" wrapText="1"/>
    </xf>
  </cellXfs>
  <cellStyles count="5">
    <cellStyle name="Hyperlink" xfId="2" builtinId="8"/>
    <cellStyle name="Normal" xfId="0" builtinId="0"/>
    <cellStyle name="Normal 2" xfId="3"/>
    <cellStyle name="Normal 3 2 2" xfId="4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nsus.gov/prod/www/decennial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tabSelected="1" zoomScale="85" zoomScaleNormal="85" workbookViewId="0">
      <selection sqref="A1:B1"/>
    </sheetView>
  </sheetViews>
  <sheetFormatPr defaultRowHeight="15" x14ac:dyDescent="0.25"/>
  <cols>
    <col min="1" max="1" width="19.140625" customWidth="1"/>
    <col min="2" max="2" width="93.85546875" customWidth="1"/>
  </cols>
  <sheetData>
    <row r="1" spans="1:2" ht="26.25" x14ac:dyDescent="0.4">
      <c r="A1" s="1" t="s">
        <v>0</v>
      </c>
      <c r="B1" s="1"/>
    </row>
    <row r="2" spans="1:2" ht="15.75" x14ac:dyDescent="0.25">
      <c r="A2" s="2" t="s">
        <v>1</v>
      </c>
      <c r="B2" s="2"/>
    </row>
    <row r="4" spans="1:2" x14ac:dyDescent="0.25">
      <c r="A4" s="3" t="s">
        <v>2</v>
      </c>
      <c r="B4" t="str">
        <f>"July 2015"</f>
        <v>July 2015</v>
      </c>
    </row>
    <row r="5" spans="1:2" x14ac:dyDescent="0.25">
      <c r="A5" s="3" t="s">
        <v>3</v>
      </c>
      <c r="B5" t="s">
        <v>4</v>
      </c>
    </row>
    <row r="6" spans="1:2" x14ac:dyDescent="0.25">
      <c r="A6" s="3"/>
    </row>
    <row r="7" spans="1:2" x14ac:dyDescent="0.25">
      <c r="A7" s="3"/>
    </row>
    <row r="8" spans="1:2" x14ac:dyDescent="0.25">
      <c r="A8" s="4" t="s">
        <v>5</v>
      </c>
    </row>
    <row r="9" spans="1:2" x14ac:dyDescent="0.25">
      <c r="A9" s="5" t="s">
        <v>6</v>
      </c>
      <c r="B9" s="5" t="s">
        <v>7</v>
      </c>
    </row>
    <row r="10" spans="1:2" x14ac:dyDescent="0.25">
      <c r="A10" s="6" t="s">
        <v>8</v>
      </c>
      <c r="B10" t="s">
        <v>9</v>
      </c>
    </row>
    <row r="11" spans="1:2" x14ac:dyDescent="0.25">
      <c r="A11" s="6" t="s">
        <v>10</v>
      </c>
      <c r="B11" t="s">
        <v>11</v>
      </c>
    </row>
    <row r="12" spans="1:2" x14ac:dyDescent="0.25">
      <c r="A12" s="6" t="s">
        <v>12</v>
      </c>
      <c r="B12" t="s">
        <v>13</v>
      </c>
    </row>
    <row r="13" spans="1:2" x14ac:dyDescent="0.25">
      <c r="A13" s="6"/>
    </row>
    <row r="15" spans="1:2" x14ac:dyDescent="0.25">
      <c r="A15" s="7" t="s">
        <v>319</v>
      </c>
      <c r="B15" s="8"/>
    </row>
    <row r="16" spans="1:2" x14ac:dyDescent="0.25">
      <c r="A16" s="5" t="s">
        <v>6</v>
      </c>
      <c r="B16" s="5" t="s">
        <v>7</v>
      </c>
    </row>
    <row r="17" spans="1:2" x14ac:dyDescent="0.25">
      <c r="A17" t="s">
        <v>17</v>
      </c>
      <c r="B17" t="s">
        <v>18</v>
      </c>
    </row>
    <row r="18" spans="1:2" x14ac:dyDescent="0.25">
      <c r="A18" t="s">
        <v>19</v>
      </c>
      <c r="B18" t="s">
        <v>20</v>
      </c>
    </row>
    <row r="19" spans="1:2" x14ac:dyDescent="0.25">
      <c r="A19" t="s">
        <v>21</v>
      </c>
      <c r="B19" t="s">
        <v>22</v>
      </c>
    </row>
    <row r="20" spans="1:2" x14ac:dyDescent="0.25">
      <c r="A20" t="s">
        <v>23</v>
      </c>
      <c r="B20" t="s">
        <v>24</v>
      </c>
    </row>
    <row r="21" spans="1:2" x14ac:dyDescent="0.25">
      <c r="A21" t="s">
        <v>25</v>
      </c>
      <c r="B21" t="s">
        <v>26</v>
      </c>
    </row>
    <row r="22" spans="1:2" x14ac:dyDescent="0.25">
      <c r="A22" t="s">
        <v>27</v>
      </c>
      <c r="B22" t="s">
        <v>28</v>
      </c>
    </row>
    <row r="23" spans="1:2" x14ac:dyDescent="0.25">
      <c r="A23" t="s">
        <v>29</v>
      </c>
      <c r="B23" t="s">
        <v>30</v>
      </c>
    </row>
    <row r="26" spans="1:2" x14ac:dyDescent="0.25">
      <c r="A26" s="9" t="s">
        <v>31</v>
      </c>
      <c r="B26" s="10"/>
    </row>
    <row r="27" spans="1:2" x14ac:dyDescent="0.25">
      <c r="A27" t="s">
        <v>32</v>
      </c>
      <c r="B27" t="s">
        <v>33</v>
      </c>
    </row>
    <row r="28" spans="1:2" x14ac:dyDescent="0.25">
      <c r="A28" t="s">
        <v>34</v>
      </c>
      <c r="B28" s="12" t="s">
        <v>35</v>
      </c>
    </row>
  </sheetData>
  <mergeCells count="2">
    <mergeCell ref="A1:B1"/>
    <mergeCell ref="A2:B2"/>
  </mergeCells>
  <hyperlinks>
    <hyperlink ref="B2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27"/>
  <sheetViews>
    <sheetView zoomScale="85" zoomScaleNormal="85" workbookViewId="0">
      <pane xSplit="3" ySplit="3" topLeftCell="D4" activePane="bottomRight" state="frozen"/>
      <selection activeCell="B26" sqref="B26"/>
      <selection pane="topRight" activeCell="B26" sqref="B26"/>
      <selection pane="bottomLeft" activeCell="B26" sqref="B26"/>
      <selection pane="bottomRight" activeCell="D4" sqref="D4"/>
    </sheetView>
  </sheetViews>
  <sheetFormatPr defaultRowHeight="15" x14ac:dyDescent="0.25"/>
  <cols>
    <col min="1" max="1" width="8.7109375" customWidth="1"/>
    <col min="2" max="2" width="8.140625" customWidth="1"/>
    <col min="3" max="3" width="43" customWidth="1"/>
    <col min="6" max="7" width="9.42578125" customWidth="1"/>
    <col min="8" max="8" width="1.140625" customWidth="1"/>
    <col min="9" max="11" width="11" style="40" customWidth="1"/>
    <col min="13" max="14" width="12.7109375" customWidth="1"/>
    <col min="15" max="15" width="30.140625" customWidth="1"/>
    <col min="16" max="19" width="14" style="43" customWidth="1"/>
    <col min="20" max="20" width="1.5703125" style="43" customWidth="1"/>
    <col min="21" max="21" width="14" style="43" customWidth="1"/>
    <col min="22" max="22" width="14" style="80" customWidth="1"/>
    <col min="23" max="24" width="14" style="43" customWidth="1"/>
  </cols>
  <sheetData>
    <row r="1" spans="1:24" s="15" customFormat="1" ht="15" customHeight="1" x14ac:dyDescent="0.25">
      <c r="A1" s="13" t="s">
        <v>14</v>
      </c>
      <c r="B1" s="13" t="s">
        <v>15</v>
      </c>
      <c r="C1" s="13" t="s">
        <v>16</v>
      </c>
      <c r="D1" s="14" t="s">
        <v>36</v>
      </c>
      <c r="E1" s="14"/>
      <c r="F1" s="14"/>
      <c r="G1" s="14"/>
      <c r="I1" s="16" t="s">
        <v>37</v>
      </c>
      <c r="J1" s="16"/>
      <c r="K1" s="16"/>
      <c r="L1" s="14" t="s">
        <v>38</v>
      </c>
      <c r="M1" s="17" t="s">
        <v>39</v>
      </c>
      <c r="N1" s="17"/>
      <c r="P1" s="18" t="s">
        <v>40</v>
      </c>
      <c r="Q1" s="18"/>
      <c r="R1" s="18"/>
      <c r="S1" s="18"/>
      <c r="T1" s="19"/>
      <c r="U1" s="20" t="s">
        <v>41</v>
      </c>
      <c r="V1" s="20"/>
      <c r="W1" s="20"/>
      <c r="X1" s="20"/>
    </row>
    <row r="2" spans="1:24" s="15" customFormat="1" ht="27" customHeight="1" x14ac:dyDescent="0.25">
      <c r="A2" s="21" t="s">
        <v>14</v>
      </c>
      <c r="B2" s="21" t="s">
        <v>15</v>
      </c>
      <c r="C2" s="21"/>
      <c r="D2" s="22" t="s">
        <v>19</v>
      </c>
      <c r="E2" s="22" t="s">
        <v>17</v>
      </c>
      <c r="F2" s="22" t="s">
        <v>19</v>
      </c>
      <c r="G2" s="22" t="s">
        <v>17</v>
      </c>
      <c r="I2" s="23"/>
      <c r="J2" s="23"/>
      <c r="K2" s="23"/>
      <c r="L2" s="24"/>
      <c r="M2" s="25"/>
      <c r="N2" s="25"/>
      <c r="P2" s="19" t="s">
        <v>19</v>
      </c>
      <c r="Q2" s="26" t="s">
        <v>17</v>
      </c>
      <c r="R2" s="18" t="s">
        <v>21</v>
      </c>
      <c r="S2" s="18"/>
      <c r="T2" s="19"/>
      <c r="U2" s="19" t="s">
        <v>19</v>
      </c>
      <c r="V2" s="26" t="s">
        <v>17</v>
      </c>
      <c r="W2" s="18" t="s">
        <v>21</v>
      </c>
      <c r="X2" s="18"/>
    </row>
    <row r="3" spans="1:24" s="33" customFormat="1" ht="32.25" customHeight="1" thickBot="1" x14ac:dyDescent="0.3">
      <c r="A3" s="27" t="s">
        <v>14</v>
      </c>
      <c r="B3" s="27" t="s">
        <v>15</v>
      </c>
      <c r="C3" s="27"/>
      <c r="D3" s="28" t="s">
        <v>42</v>
      </c>
      <c r="E3" s="28"/>
      <c r="F3" s="28" t="s">
        <v>43</v>
      </c>
      <c r="G3" s="28"/>
      <c r="H3" s="29"/>
      <c r="I3" s="30" t="s">
        <v>44</v>
      </c>
      <c r="J3" s="30" t="s">
        <v>45</v>
      </c>
      <c r="K3" s="30" t="s">
        <v>46</v>
      </c>
      <c r="L3" s="31"/>
      <c r="M3" s="32" t="s">
        <v>47</v>
      </c>
      <c r="N3" s="32" t="s">
        <v>48</v>
      </c>
      <c r="P3" s="34" t="s">
        <v>49</v>
      </c>
      <c r="Q3" s="35" t="s">
        <v>49</v>
      </c>
      <c r="R3" s="35" t="s">
        <v>50</v>
      </c>
      <c r="S3" s="35" t="s">
        <v>51</v>
      </c>
      <c r="T3" s="35"/>
      <c r="U3" s="35" t="s">
        <v>52</v>
      </c>
      <c r="V3" s="36" t="s">
        <v>52</v>
      </c>
      <c r="W3" s="35" t="s">
        <v>50</v>
      </c>
      <c r="X3" s="35" t="s">
        <v>51</v>
      </c>
    </row>
    <row r="4" spans="1:24" ht="15.75" thickTop="1" x14ac:dyDescent="0.25">
      <c r="B4" t="s">
        <v>53</v>
      </c>
      <c r="C4" t="s">
        <v>54</v>
      </c>
      <c r="D4" s="37">
        <f t="shared" ref="D4:E26" si="0">(P4/$R4)/((U4/$K4)/$W4)</f>
        <v>2.0478789129106971</v>
      </c>
      <c r="E4" s="37">
        <f t="shared" si="0"/>
        <v>1.8555756609760705</v>
      </c>
      <c r="F4" s="37">
        <f t="shared" ref="F4:G26" si="1">(P4/$S4)/((U4/$K4)/$X4)</f>
        <v>2.3939257282934086</v>
      </c>
      <c r="G4" s="38">
        <f t="shared" si="1"/>
        <v>2.169127426236344</v>
      </c>
      <c r="H4" s="39"/>
      <c r="I4" s="40">
        <v>3.4178243513836835</v>
      </c>
      <c r="J4" s="40">
        <v>3.6077836549947646</v>
      </c>
      <c r="K4" s="41">
        <v>3.5115197323331584</v>
      </c>
      <c r="L4">
        <v>202</v>
      </c>
      <c r="M4" s="42">
        <v>0.35014044735895455</v>
      </c>
      <c r="N4" s="42">
        <v>0.38370547877604017</v>
      </c>
      <c r="P4" s="43">
        <v>44681471491</v>
      </c>
      <c r="Q4" s="43">
        <v>18797413380</v>
      </c>
      <c r="R4" s="43">
        <v>8239836</v>
      </c>
      <c r="S4" s="43">
        <v>14498470972.530903</v>
      </c>
      <c r="U4" s="43">
        <v>59068996000</v>
      </c>
      <c r="V4" s="43">
        <v>27425580000</v>
      </c>
      <c r="W4" s="43">
        <v>6352722</v>
      </c>
      <c r="X4" s="43">
        <v>13066819271.925446</v>
      </c>
    </row>
    <row r="5" spans="1:24" x14ac:dyDescent="0.25">
      <c r="A5" t="s">
        <v>53</v>
      </c>
      <c r="B5" t="s">
        <v>55</v>
      </c>
      <c r="C5" t="s">
        <v>56</v>
      </c>
      <c r="D5" s="44">
        <f t="shared" si="0"/>
        <v>1.869098959046726</v>
      </c>
      <c r="E5" s="44">
        <f t="shared" si="0"/>
        <v>1.6855800319176386</v>
      </c>
      <c r="F5" s="45">
        <f t="shared" si="1"/>
        <v>2.2029822868218938</v>
      </c>
      <c r="G5" s="46">
        <f t="shared" si="1"/>
        <v>1.9866807668808995</v>
      </c>
      <c r="H5" s="47"/>
      <c r="I5" s="48">
        <v>6.5581544620677832</v>
      </c>
      <c r="J5" s="48">
        <v>1.5405190355214788</v>
      </c>
      <c r="K5" s="49">
        <v>3.1785156577725937</v>
      </c>
      <c r="L5">
        <v>80</v>
      </c>
      <c r="M5" s="42">
        <v>0.31267802825545732</v>
      </c>
      <c r="N5" s="42">
        <v>0.29835210174181076</v>
      </c>
      <c r="P5" s="50">
        <v>17326075963</v>
      </c>
      <c r="Q5" s="50">
        <v>7947454329</v>
      </c>
      <c r="R5" s="50">
        <v>3659108</v>
      </c>
      <c r="S5" s="50">
        <v>6554652793.1835909</v>
      </c>
      <c r="T5" s="50"/>
      <c r="U5" s="50">
        <v>27740729000</v>
      </c>
      <c r="V5" s="50">
        <v>14110052000</v>
      </c>
      <c r="W5" s="50">
        <v>3445092</v>
      </c>
      <c r="X5" s="50">
        <v>7273676759.8543139</v>
      </c>
    </row>
    <row r="6" spans="1:24" s="10" customFormat="1" x14ac:dyDescent="0.25">
      <c r="A6" s="10" t="s">
        <v>53</v>
      </c>
      <c r="B6" s="10" t="s">
        <v>57</v>
      </c>
      <c r="C6" s="10" t="s">
        <v>58</v>
      </c>
      <c r="D6" s="51">
        <f t="shared" si="0"/>
        <v>2.1290572439164026</v>
      </c>
      <c r="E6" s="51">
        <f t="shared" si="0"/>
        <v>1.986782922387496</v>
      </c>
      <c r="F6" s="52">
        <f t="shared" si="1"/>
        <v>2.4460628897858325</v>
      </c>
      <c r="G6" s="53">
        <f t="shared" si="1"/>
        <v>2.2826046553697643</v>
      </c>
      <c r="H6" s="54"/>
      <c r="I6" s="55">
        <v>7.1376636310721988</v>
      </c>
      <c r="J6" s="55">
        <v>2.0672646194732853</v>
      </c>
      <c r="K6" s="56">
        <v>3.8412809699651986</v>
      </c>
      <c r="L6" s="10">
        <v>122</v>
      </c>
      <c r="M6" s="57">
        <v>0.37386800481578475</v>
      </c>
      <c r="N6" s="57">
        <v>0.45928466422991099</v>
      </c>
      <c r="P6" s="58">
        <v>27355395528</v>
      </c>
      <c r="Q6" s="58">
        <v>10849959051</v>
      </c>
      <c r="R6" s="58">
        <v>4580728</v>
      </c>
      <c r="S6" s="58">
        <v>7943818179.347312</v>
      </c>
      <c r="T6" s="58"/>
      <c r="U6" s="58">
        <v>31328267000</v>
      </c>
      <c r="V6" s="58">
        <v>13315528000</v>
      </c>
      <c r="W6" s="58">
        <v>2907630</v>
      </c>
      <c r="X6" s="58">
        <v>5793142512.0711346</v>
      </c>
    </row>
    <row r="7" spans="1:24" x14ac:dyDescent="0.25">
      <c r="A7" t="s">
        <v>55</v>
      </c>
      <c r="B7" t="s">
        <v>59</v>
      </c>
      <c r="C7" t="s">
        <v>60</v>
      </c>
      <c r="D7" s="37">
        <f t="shared" si="0"/>
        <v>2.2064700093237173</v>
      </c>
      <c r="E7" s="37">
        <f t="shared" si="0"/>
        <v>1.8077375879651021</v>
      </c>
      <c r="F7" s="59">
        <f t="shared" si="1"/>
        <v>2.4488321950598868</v>
      </c>
      <c r="G7" s="38">
        <f t="shared" si="1"/>
        <v>2.0063023684539782</v>
      </c>
      <c r="H7" s="60"/>
      <c r="I7" s="40">
        <v>4.0119725104530293</v>
      </c>
      <c r="J7" s="40">
        <v>4.7110713319958597</v>
      </c>
      <c r="K7" s="61">
        <v>4.3474922287165416</v>
      </c>
      <c r="L7">
        <v>26</v>
      </c>
      <c r="M7" s="42">
        <v>0.45225680762171583</v>
      </c>
      <c r="N7" s="42">
        <v>0.65689450258945248</v>
      </c>
      <c r="P7" s="43">
        <v>9543015272</v>
      </c>
      <c r="Q7" s="43">
        <v>2806691955.000001</v>
      </c>
      <c r="R7" s="43">
        <v>932429</v>
      </c>
      <c r="S7" s="43">
        <v>1705940053.9990339</v>
      </c>
      <c r="U7" s="43">
        <v>8116967000</v>
      </c>
      <c r="V7" s="43">
        <v>2913839000</v>
      </c>
      <c r="W7" s="43">
        <v>402516</v>
      </c>
      <c r="X7" s="43">
        <v>817320025.04659796</v>
      </c>
    </row>
    <row r="8" spans="1:24" x14ac:dyDescent="0.25">
      <c r="A8" t="s">
        <v>55</v>
      </c>
      <c r="B8" t="s">
        <v>61</v>
      </c>
      <c r="C8" t="s">
        <v>62</v>
      </c>
      <c r="D8" s="62">
        <f t="shared" si="0"/>
        <v>2.8341710674658818</v>
      </c>
      <c r="E8" s="62">
        <f t="shared" si="0"/>
        <v>2.1510976448876797</v>
      </c>
      <c r="F8" s="62">
        <f t="shared" si="1"/>
        <v>3.6580171663968937</v>
      </c>
      <c r="G8" s="63">
        <f t="shared" si="1"/>
        <v>2.7763857312363123</v>
      </c>
      <c r="H8" s="64"/>
      <c r="I8" s="40">
        <v>3.2938652834105735</v>
      </c>
      <c r="J8" s="40">
        <v>3.2938652834105735</v>
      </c>
      <c r="K8" s="49">
        <v>3.2938652834105735</v>
      </c>
      <c r="L8">
        <v>1</v>
      </c>
      <c r="M8" s="42">
        <v>1.1750248185086898</v>
      </c>
      <c r="N8" s="42">
        <v>0.56747162351685609</v>
      </c>
      <c r="P8" s="43">
        <v>615518450</v>
      </c>
      <c r="Q8" s="43">
        <v>284382457</v>
      </c>
      <c r="R8" s="43">
        <v>95589</v>
      </c>
      <c r="S8" s="43">
        <v>150382475.87556443</v>
      </c>
      <c r="U8" s="43">
        <v>1154389000</v>
      </c>
      <c r="V8" s="43">
        <v>702716000</v>
      </c>
      <c r="W8" s="43">
        <v>154255</v>
      </c>
      <c r="X8" s="43">
        <v>313219103.00103098</v>
      </c>
    </row>
    <row r="9" spans="1:24" x14ac:dyDescent="0.25">
      <c r="A9" t="s">
        <v>55</v>
      </c>
      <c r="B9" t="s">
        <v>63</v>
      </c>
      <c r="C9" t="s">
        <v>64</v>
      </c>
      <c r="D9" s="37">
        <f t="shared" si="0"/>
        <v>1.3744071888366252</v>
      </c>
      <c r="E9" s="37">
        <f t="shared" si="0"/>
        <v>1.4162771052077237</v>
      </c>
      <c r="F9" s="59">
        <f t="shared" si="1"/>
        <v>1.5686807224616082</v>
      </c>
      <c r="G9" s="38">
        <f t="shared" si="1"/>
        <v>1.6164689843361824</v>
      </c>
      <c r="H9" s="60"/>
      <c r="I9" s="40">
        <v>2.967631526857982</v>
      </c>
      <c r="J9" s="40">
        <v>4.0532219977058439</v>
      </c>
      <c r="K9" s="49">
        <v>3.4682083826878332</v>
      </c>
      <c r="L9">
        <v>13</v>
      </c>
      <c r="M9" s="42">
        <v>0.34761552263545681</v>
      </c>
      <c r="N9" s="42">
        <v>0.47508596528748642</v>
      </c>
      <c r="P9" s="43">
        <v>3419598492</v>
      </c>
      <c r="Q9" s="43">
        <v>1486521109.9999998</v>
      </c>
      <c r="R9" s="43">
        <v>1127305</v>
      </c>
      <c r="S9" s="43">
        <v>1884396815.1664116</v>
      </c>
      <c r="U9" s="43">
        <v>8664253000</v>
      </c>
      <c r="V9" s="43">
        <v>3655058000</v>
      </c>
      <c r="W9" s="43">
        <v>1131899</v>
      </c>
      <c r="X9" s="43">
        <v>2159522563.1140203</v>
      </c>
    </row>
    <row r="10" spans="1:24" x14ac:dyDescent="0.25">
      <c r="A10" t="s">
        <v>55</v>
      </c>
      <c r="B10" t="s">
        <v>65</v>
      </c>
      <c r="C10" t="s">
        <v>66</v>
      </c>
      <c r="D10" s="37">
        <f t="shared" si="0"/>
        <v>2.0447182040040759</v>
      </c>
      <c r="E10" s="37">
        <f t="shared" si="0"/>
        <v>1.7385015138654507</v>
      </c>
      <c r="F10" s="59">
        <f t="shared" si="1"/>
        <v>2.4211403863810332</v>
      </c>
      <c r="G10" s="38">
        <f t="shared" si="1"/>
        <v>2.0585507669279877</v>
      </c>
      <c r="H10" s="60"/>
      <c r="I10" s="40">
        <v>3.1144238385618181</v>
      </c>
      <c r="J10" s="40">
        <v>4.1140656601523062</v>
      </c>
      <c r="K10" s="49">
        <v>3.5795173089938963</v>
      </c>
      <c r="L10">
        <v>10</v>
      </c>
      <c r="M10" s="42">
        <v>0.58823264870407532</v>
      </c>
      <c r="N10" s="42">
        <v>0.5467408044739529</v>
      </c>
      <c r="P10" s="43">
        <v>2785019889</v>
      </c>
      <c r="Q10" s="43">
        <v>1132152982.0000002</v>
      </c>
      <c r="R10" s="43">
        <v>694689</v>
      </c>
      <c r="S10" s="43">
        <v>1162970347.8330743</v>
      </c>
      <c r="U10" s="43">
        <v>1685847000</v>
      </c>
      <c r="V10" s="43">
        <v>806034000</v>
      </c>
      <c r="W10" s="43">
        <v>240209</v>
      </c>
      <c r="X10" s="43">
        <v>476161199.35422689</v>
      </c>
    </row>
    <row r="11" spans="1:24" x14ac:dyDescent="0.25">
      <c r="A11" t="s">
        <v>57</v>
      </c>
      <c r="B11" t="s">
        <v>67</v>
      </c>
      <c r="C11" t="s">
        <v>68</v>
      </c>
      <c r="D11" s="37">
        <f t="shared" si="0"/>
        <v>2.096054612763723</v>
      </c>
      <c r="E11" s="37">
        <f t="shared" si="0"/>
        <v>2.3747773231685234</v>
      </c>
      <c r="F11" s="59">
        <f t="shared" si="1"/>
        <v>2.7048567463446638</v>
      </c>
      <c r="G11" s="38">
        <f t="shared" si="1"/>
        <v>3.0645348763929272</v>
      </c>
      <c r="H11" s="60"/>
      <c r="I11" s="40">
        <v>6.0625226101010359</v>
      </c>
      <c r="J11" s="40">
        <v>6.4566296145195547</v>
      </c>
      <c r="K11" s="49">
        <v>6.2564736891537178</v>
      </c>
      <c r="L11">
        <v>2</v>
      </c>
      <c r="M11" s="42">
        <v>0.60302745341387498</v>
      </c>
      <c r="N11" s="42">
        <v>0.47763340704448087</v>
      </c>
      <c r="P11" s="43">
        <v>1036352132</v>
      </c>
      <c r="Q11" s="43">
        <v>556988960</v>
      </c>
      <c r="R11" s="43">
        <v>414455</v>
      </c>
      <c r="S11" s="43">
        <v>668221342.97558391</v>
      </c>
      <c r="U11" s="43">
        <v>1365239000</v>
      </c>
      <c r="V11" s="43">
        <v>647631000</v>
      </c>
      <c r="W11" s="43">
        <v>182916</v>
      </c>
      <c r="X11" s="43">
        <v>380571559.85319591</v>
      </c>
    </row>
    <row r="12" spans="1:24" x14ac:dyDescent="0.25">
      <c r="A12" t="s">
        <v>55</v>
      </c>
      <c r="B12" t="s">
        <v>69</v>
      </c>
      <c r="C12" t="s">
        <v>70</v>
      </c>
      <c r="D12" s="65">
        <f t="shared" si="0"/>
        <v>1.7763278605615276</v>
      </c>
      <c r="E12" s="65">
        <f t="shared" si="0"/>
        <v>1.8917157878550341</v>
      </c>
      <c r="F12" s="65">
        <f t="shared" si="1"/>
        <v>2.2657618042186702</v>
      </c>
      <c r="G12" s="66">
        <f t="shared" si="1"/>
        <v>2.4129427183585532</v>
      </c>
      <c r="H12" s="67"/>
      <c r="K12" s="68">
        <v>3.1785156577725937</v>
      </c>
      <c r="L12" s="69">
        <v>0</v>
      </c>
      <c r="M12" s="70">
        <v>0</v>
      </c>
      <c r="N12" s="70">
        <v>0</v>
      </c>
      <c r="P12" s="43">
        <v>463435544</v>
      </c>
      <c r="Q12" s="43">
        <v>275082950</v>
      </c>
      <c r="R12" s="43">
        <v>171116</v>
      </c>
      <c r="S12" s="43">
        <v>279478572.18539518</v>
      </c>
      <c r="U12" s="43">
        <v>692292000</v>
      </c>
      <c r="V12" s="43">
        <v>385861000</v>
      </c>
      <c r="W12" s="71">
        <v>142853</v>
      </c>
      <c r="X12" s="43">
        <v>297603740.37525773</v>
      </c>
    </row>
    <row r="13" spans="1:24" x14ac:dyDescent="0.25">
      <c r="A13" t="s">
        <v>55</v>
      </c>
      <c r="B13" t="s">
        <v>71</v>
      </c>
      <c r="C13" t="s">
        <v>72</v>
      </c>
      <c r="D13" s="37">
        <f t="shared" si="0"/>
        <v>2.2484375304923168</v>
      </c>
      <c r="E13" s="37">
        <f t="shared" si="0"/>
        <v>2.2101905606123684</v>
      </c>
      <c r="F13" s="59">
        <f t="shared" si="1"/>
        <v>2.5553701754141649</v>
      </c>
      <c r="G13" s="38">
        <f t="shared" si="1"/>
        <v>2.5119021382524727</v>
      </c>
      <c r="H13" s="60"/>
      <c r="I13" s="40">
        <v>3.506016448925684</v>
      </c>
      <c r="J13" s="40">
        <v>3.7782940157726759</v>
      </c>
      <c r="K13" s="49">
        <v>3.6396100022085442</v>
      </c>
      <c r="L13">
        <v>12</v>
      </c>
      <c r="M13" s="42">
        <v>0.24687005641445112</v>
      </c>
      <c r="N13" s="42">
        <v>0.4508751437095509</v>
      </c>
      <c r="P13" s="43">
        <v>1529829650</v>
      </c>
      <c r="Q13" s="43">
        <v>637466130</v>
      </c>
      <c r="R13" s="43">
        <v>266857</v>
      </c>
      <c r="S13" s="43">
        <v>499474708.57634002</v>
      </c>
      <c r="U13" s="43">
        <v>1675254000</v>
      </c>
      <c r="V13" s="43">
        <v>710143000</v>
      </c>
      <c r="W13" s="43">
        <v>180527</v>
      </c>
      <c r="X13" s="43">
        <v>384016657.98247427</v>
      </c>
    </row>
    <row r="14" spans="1:24" x14ac:dyDescent="0.25">
      <c r="A14" t="s">
        <v>55</v>
      </c>
      <c r="B14" t="s">
        <v>73</v>
      </c>
      <c r="C14" t="s">
        <v>74</v>
      </c>
      <c r="D14" s="65">
        <f t="shared" si="0"/>
        <v>3.1156096121924333</v>
      </c>
      <c r="E14" s="65">
        <f t="shared" si="0"/>
        <v>3.389068213349185</v>
      </c>
      <c r="F14" s="65">
        <f t="shared" si="1"/>
        <v>3.7196078212422798</v>
      </c>
      <c r="G14" s="66">
        <f t="shared" si="1"/>
        <v>4.0460796448199652</v>
      </c>
      <c r="H14" s="67"/>
      <c r="K14" s="68">
        <v>3.8412809699651986</v>
      </c>
      <c r="L14" s="69">
        <v>0</v>
      </c>
      <c r="M14" s="70">
        <v>0</v>
      </c>
      <c r="N14" s="70">
        <v>0</v>
      </c>
      <c r="P14" s="43">
        <v>2182211044</v>
      </c>
      <c r="Q14" s="43">
        <v>1551941648.0000002</v>
      </c>
      <c r="R14" s="43">
        <v>475123</v>
      </c>
      <c r="S14" s="43">
        <v>833036667.15378559</v>
      </c>
      <c r="U14" s="43">
        <v>1140355000</v>
      </c>
      <c r="V14" s="43">
        <v>745558000</v>
      </c>
      <c r="W14" s="43">
        <v>201380</v>
      </c>
      <c r="X14" s="43">
        <v>421530027.73608255</v>
      </c>
    </row>
    <row r="15" spans="1:24" x14ac:dyDescent="0.25">
      <c r="A15" t="s">
        <v>55</v>
      </c>
      <c r="B15" t="s">
        <v>75</v>
      </c>
      <c r="C15" t="s">
        <v>76</v>
      </c>
      <c r="D15" s="37">
        <f t="shared" si="0"/>
        <v>1.3678838523648371</v>
      </c>
      <c r="E15" s="37">
        <f t="shared" si="0"/>
        <v>1.4397285276096292</v>
      </c>
      <c r="F15" s="59">
        <f t="shared" si="1"/>
        <v>1.5731435835413798</v>
      </c>
      <c r="G15" s="38">
        <f t="shared" si="1"/>
        <v>1.6557690123579882</v>
      </c>
      <c r="H15" s="60"/>
      <c r="I15" s="40">
        <v>3.2072681494770503</v>
      </c>
      <c r="J15" s="40">
        <v>3.5749044514472974</v>
      </c>
      <c r="K15" s="49">
        <v>3.3861005868920437</v>
      </c>
      <c r="L15">
        <v>47</v>
      </c>
      <c r="M15" s="42">
        <v>0.2373969088879879</v>
      </c>
      <c r="N15" s="42">
        <v>0.2089380878673375</v>
      </c>
      <c r="P15" s="43">
        <v>2836959892</v>
      </c>
      <c r="Q15" s="43">
        <v>1391044680</v>
      </c>
      <c r="R15" s="43">
        <v>372260</v>
      </c>
      <c r="S15" s="43">
        <v>673022214.46408701</v>
      </c>
      <c r="U15" s="43">
        <v>4927451000</v>
      </c>
      <c r="V15" s="43">
        <v>2295508000</v>
      </c>
      <c r="W15" s="43">
        <v>261195</v>
      </c>
      <c r="X15" s="43">
        <v>543084022.08556712</v>
      </c>
    </row>
    <row r="16" spans="1:24" x14ac:dyDescent="0.25">
      <c r="A16" t="s">
        <v>55</v>
      </c>
      <c r="B16" t="s">
        <v>77</v>
      </c>
      <c r="C16" t="s">
        <v>78</v>
      </c>
      <c r="D16" s="37">
        <f t="shared" si="0"/>
        <v>2.1825372088086468</v>
      </c>
      <c r="E16" s="37">
        <f t="shared" si="0"/>
        <v>2.2839235361685435</v>
      </c>
      <c r="F16" s="59">
        <f t="shared" si="1"/>
        <v>2.6759848114230822</v>
      </c>
      <c r="G16" s="38">
        <f t="shared" si="1"/>
        <v>2.8002934697158532</v>
      </c>
      <c r="H16" s="60"/>
      <c r="I16" s="40">
        <v>2.0389988546081255</v>
      </c>
      <c r="J16" s="40">
        <v>3.9583118566518269</v>
      </c>
      <c r="K16" s="49">
        <v>2.840949373342446</v>
      </c>
      <c r="L16">
        <v>3</v>
      </c>
      <c r="M16" s="42">
        <v>8.3406745647309391E-2</v>
      </c>
      <c r="N16" s="42">
        <v>0.33352922290873649</v>
      </c>
      <c r="P16" s="43">
        <v>2540446871</v>
      </c>
      <c r="Q16" s="43">
        <v>716681654</v>
      </c>
      <c r="R16" s="43">
        <v>148838</v>
      </c>
      <c r="S16" s="43">
        <v>252402704.81863266</v>
      </c>
      <c r="U16" s="43">
        <v>1901231000</v>
      </c>
      <c r="V16" s="43">
        <v>512544000</v>
      </c>
      <c r="W16" s="43">
        <v>85573</v>
      </c>
      <c r="X16" s="43">
        <v>177925798.81670105</v>
      </c>
    </row>
    <row r="17" spans="1:24" x14ac:dyDescent="0.25">
      <c r="A17" t="s">
        <v>55</v>
      </c>
      <c r="B17" t="s">
        <v>79</v>
      </c>
      <c r="C17" t="s">
        <v>80</v>
      </c>
      <c r="D17" s="37">
        <f t="shared" si="0"/>
        <v>2.4149189813293317</v>
      </c>
      <c r="E17" s="37">
        <f t="shared" si="0"/>
        <v>1.8990735208148593</v>
      </c>
      <c r="F17" s="59">
        <f t="shared" si="1"/>
        <v>2.9246062373813864</v>
      </c>
      <c r="G17" s="38">
        <f t="shared" si="1"/>
        <v>2.2998876182436789</v>
      </c>
      <c r="H17" s="60"/>
      <c r="I17" s="40">
        <v>3.5302926819567575</v>
      </c>
      <c r="J17" s="40">
        <v>4.9929652190207463</v>
      </c>
      <c r="K17" s="49">
        <v>4.1984078617939868</v>
      </c>
      <c r="L17">
        <v>3</v>
      </c>
      <c r="M17" s="42">
        <v>0.47883752453471556</v>
      </c>
      <c r="N17" s="42">
        <v>0.28313656490133254</v>
      </c>
      <c r="P17" s="43">
        <v>678364803</v>
      </c>
      <c r="Q17" s="43">
        <v>309077250</v>
      </c>
      <c r="R17" s="43">
        <v>131526</v>
      </c>
      <c r="S17" s="43">
        <v>218418127.10627732</v>
      </c>
      <c r="U17" s="43">
        <v>477209000</v>
      </c>
      <c r="V17" s="43">
        <v>276486000</v>
      </c>
      <c r="W17" s="43">
        <v>53220</v>
      </c>
      <c r="X17" s="43">
        <v>107032772.04123713</v>
      </c>
    </row>
    <row r="18" spans="1:24" x14ac:dyDescent="0.25">
      <c r="A18" t="s">
        <v>55</v>
      </c>
      <c r="B18" t="s">
        <v>81</v>
      </c>
      <c r="C18" t="s">
        <v>82</v>
      </c>
      <c r="D18" s="37">
        <f t="shared" si="0"/>
        <v>1.9155221889662299</v>
      </c>
      <c r="E18" s="37">
        <f t="shared" si="0"/>
        <v>1.898345516581722</v>
      </c>
      <c r="F18" s="59">
        <f t="shared" si="1"/>
        <v>2.2817859770328868</v>
      </c>
      <c r="G18" s="38">
        <f t="shared" si="1"/>
        <v>2.261324981903297</v>
      </c>
      <c r="H18" s="60"/>
      <c r="I18" s="40">
        <v>4.2450886653677458</v>
      </c>
      <c r="J18" s="40">
        <v>4.2239476634869977</v>
      </c>
      <c r="K18" s="49">
        <v>4.2345049709942746</v>
      </c>
      <c r="L18">
        <v>7</v>
      </c>
      <c r="M18" s="42">
        <v>0.63159725030357261</v>
      </c>
      <c r="N18" s="42">
        <v>0.51058640985901194</v>
      </c>
      <c r="P18" s="43">
        <v>1224431165</v>
      </c>
      <c r="Q18" s="43">
        <v>533999184.99999994</v>
      </c>
      <c r="R18" s="43">
        <v>336112</v>
      </c>
      <c r="S18" s="43">
        <v>563774064.35410476</v>
      </c>
      <c r="U18" s="43">
        <v>1585311000</v>
      </c>
      <c r="V18" s="43">
        <v>697642000</v>
      </c>
      <c r="W18" s="43">
        <v>196856</v>
      </c>
      <c r="X18" s="43">
        <v>393330342.89319593</v>
      </c>
    </row>
    <row r="19" spans="1:24" x14ac:dyDescent="0.25">
      <c r="A19" t="s">
        <v>57</v>
      </c>
      <c r="B19" t="s">
        <v>83</v>
      </c>
      <c r="C19" t="s">
        <v>84</v>
      </c>
      <c r="D19" s="37">
        <f t="shared" si="0"/>
        <v>2.1990254050769487</v>
      </c>
      <c r="E19" s="37">
        <f t="shared" si="0"/>
        <v>1.9678063265126633</v>
      </c>
      <c r="F19" s="59">
        <f t="shared" si="1"/>
        <v>2.6869084830236356</v>
      </c>
      <c r="G19" s="38">
        <f t="shared" si="1"/>
        <v>2.404390371956362</v>
      </c>
      <c r="H19" s="60"/>
      <c r="I19" s="40">
        <v>2.6434287350062053</v>
      </c>
      <c r="J19" s="40">
        <v>3.0617382813555825</v>
      </c>
      <c r="K19" s="49">
        <v>2.8449054381479644</v>
      </c>
      <c r="L19">
        <v>13</v>
      </c>
      <c r="M19" s="42">
        <v>0.28475693617653158</v>
      </c>
      <c r="N19" s="42">
        <v>0.31493267116096713</v>
      </c>
      <c r="P19" s="43">
        <v>946879267</v>
      </c>
      <c r="Q19" s="43">
        <v>606640896.00000012</v>
      </c>
      <c r="R19" s="43">
        <v>268276</v>
      </c>
      <c r="S19" s="43">
        <v>458809453.87055176</v>
      </c>
      <c r="U19" s="43">
        <v>2241209000</v>
      </c>
      <c r="V19" s="43">
        <v>1604602000</v>
      </c>
      <c r="W19" s="43">
        <v>490831</v>
      </c>
      <c r="X19" s="43">
        <v>1025664083.1241238</v>
      </c>
    </row>
    <row r="20" spans="1:24" x14ac:dyDescent="0.25">
      <c r="A20" t="s">
        <v>57</v>
      </c>
      <c r="B20" t="s">
        <v>85</v>
      </c>
      <c r="C20" t="s">
        <v>86</v>
      </c>
      <c r="D20" s="37">
        <f t="shared" si="0"/>
        <v>1.0745696704044756</v>
      </c>
      <c r="E20" s="37">
        <f t="shared" si="0"/>
        <v>1.23216911002783</v>
      </c>
      <c r="F20" s="59">
        <f t="shared" si="1"/>
        <v>1.25646130674183</v>
      </c>
      <c r="G20" s="38">
        <f t="shared" si="1"/>
        <v>1.4407374903199548</v>
      </c>
      <c r="H20" s="60"/>
      <c r="I20" s="40">
        <v>2.7375218032186761</v>
      </c>
      <c r="J20" s="40">
        <v>2.8892436755655702</v>
      </c>
      <c r="K20" s="49">
        <v>2.8123597843576871</v>
      </c>
      <c r="L20">
        <v>27</v>
      </c>
      <c r="M20" s="42">
        <v>0.43201434945357509</v>
      </c>
      <c r="N20" s="42">
        <v>0.55795876490113172</v>
      </c>
      <c r="P20" s="43">
        <v>3950411827</v>
      </c>
      <c r="Q20" s="43">
        <v>1515271332</v>
      </c>
      <c r="R20" s="43">
        <v>694589</v>
      </c>
      <c r="S20" s="43">
        <v>1278591043.9291782</v>
      </c>
      <c r="U20" s="71">
        <v>8802016000</v>
      </c>
      <c r="V20" s="71">
        <v>2944384000</v>
      </c>
      <c r="W20" s="71">
        <v>591332</v>
      </c>
      <c r="X20" s="43">
        <v>1272769262.9962888</v>
      </c>
    </row>
    <row r="21" spans="1:24" x14ac:dyDescent="0.25">
      <c r="A21" t="s">
        <v>57</v>
      </c>
      <c r="B21" t="s">
        <v>87</v>
      </c>
      <c r="C21" t="s">
        <v>88</v>
      </c>
      <c r="D21" s="37">
        <f t="shared" si="0"/>
        <v>2.2361155749347579</v>
      </c>
      <c r="E21" s="37">
        <f t="shared" si="0"/>
        <v>2.0319508772414809</v>
      </c>
      <c r="F21" s="59">
        <f t="shared" si="1"/>
        <v>2.4737577928486769</v>
      </c>
      <c r="G21" s="38">
        <f t="shared" si="1"/>
        <v>2.2478955799985769</v>
      </c>
      <c r="H21" s="60"/>
      <c r="I21" s="40">
        <v>2.9608798136745356</v>
      </c>
      <c r="J21" s="40">
        <v>4.2875899532369113</v>
      </c>
      <c r="K21" s="49">
        <v>3.5630097588770253</v>
      </c>
      <c r="L21">
        <v>9</v>
      </c>
      <c r="M21" s="42">
        <v>6.8924250462498726E-2</v>
      </c>
      <c r="N21" s="42">
        <v>6.5367723904116382E-2</v>
      </c>
      <c r="P21" s="43">
        <v>2055373777</v>
      </c>
      <c r="Q21" s="43">
        <v>997984998.00000012</v>
      </c>
      <c r="R21" s="43">
        <v>464345</v>
      </c>
      <c r="S21" s="43">
        <v>868134782.34020197</v>
      </c>
      <c r="U21" s="71">
        <v>3728270000</v>
      </c>
      <c r="V21" s="71">
        <v>1992148000</v>
      </c>
      <c r="W21" s="71">
        <v>528609</v>
      </c>
      <c r="X21" s="43">
        <v>1093311371.4754641</v>
      </c>
    </row>
    <row r="22" spans="1:24" x14ac:dyDescent="0.25">
      <c r="A22" t="s">
        <v>57</v>
      </c>
      <c r="B22" t="s">
        <v>89</v>
      </c>
      <c r="C22" t="s">
        <v>90</v>
      </c>
      <c r="D22" s="37">
        <f t="shared" si="0"/>
        <v>2.0947421893503884</v>
      </c>
      <c r="E22" s="37">
        <f t="shared" si="0"/>
        <v>1.9577009395065652</v>
      </c>
      <c r="F22" s="59">
        <f t="shared" si="1"/>
        <v>2.4957029212084216</v>
      </c>
      <c r="G22" s="38">
        <f t="shared" si="1"/>
        <v>2.3324302047375958</v>
      </c>
      <c r="H22" s="60"/>
      <c r="I22" s="40">
        <v>3.6128446304077477</v>
      </c>
      <c r="J22" s="40">
        <v>3.4799088215569318</v>
      </c>
      <c r="K22" s="49">
        <v>3.5457537844963958</v>
      </c>
      <c r="L22">
        <v>3</v>
      </c>
      <c r="M22" s="42">
        <v>2.0837872658886595E-2</v>
      </c>
      <c r="N22" s="42">
        <v>3.516769076261711E-2</v>
      </c>
      <c r="P22" s="43">
        <v>2331298055</v>
      </c>
      <c r="Q22" s="43">
        <v>1410045630.0000002</v>
      </c>
      <c r="R22" s="43">
        <v>568394</v>
      </c>
      <c r="S22" s="43">
        <v>1054120602.7706163</v>
      </c>
      <c r="U22" s="43">
        <v>3830533000</v>
      </c>
      <c r="V22" s="43">
        <v>2479013000</v>
      </c>
      <c r="W22" s="43">
        <v>551738</v>
      </c>
      <c r="X22" s="43">
        <v>1219090707.0927837</v>
      </c>
    </row>
    <row r="23" spans="1:24" x14ac:dyDescent="0.25">
      <c r="A23" t="s">
        <v>57</v>
      </c>
      <c r="B23" t="s">
        <v>91</v>
      </c>
      <c r="C23" t="s">
        <v>92</v>
      </c>
      <c r="D23" s="37">
        <f t="shared" si="0"/>
        <v>2.1598447481725485</v>
      </c>
      <c r="E23" s="37">
        <f t="shared" si="0"/>
        <v>1.8681497292845799</v>
      </c>
      <c r="F23" s="59">
        <f t="shared" si="1"/>
        <v>2.4225470298764833</v>
      </c>
      <c r="G23" s="38">
        <f t="shared" si="1"/>
        <v>2.095373096548772</v>
      </c>
      <c r="H23" s="60"/>
      <c r="I23" s="40">
        <v>3.4008737415419201</v>
      </c>
      <c r="J23" s="40">
        <v>3.8298942233739122</v>
      </c>
      <c r="K23" s="49">
        <v>3.6090146435218884</v>
      </c>
      <c r="L23">
        <v>5</v>
      </c>
      <c r="M23" s="42">
        <v>0.16191365888976564</v>
      </c>
      <c r="N23" s="42">
        <v>9.1262283293364221E-2</v>
      </c>
      <c r="P23" s="43">
        <v>1247103051</v>
      </c>
      <c r="Q23" s="43">
        <v>687011775</v>
      </c>
      <c r="R23" s="43">
        <v>275343</v>
      </c>
      <c r="S23" s="43">
        <v>510640029.85371029</v>
      </c>
      <c r="U23" s="43">
        <v>2358488000</v>
      </c>
      <c r="V23" s="43">
        <v>1502126000</v>
      </c>
      <c r="W23" s="43">
        <v>311630</v>
      </c>
      <c r="X23" s="43">
        <v>648230944.02680433</v>
      </c>
    </row>
    <row r="24" spans="1:24" x14ac:dyDescent="0.25">
      <c r="A24" t="s">
        <v>57</v>
      </c>
      <c r="B24" t="s">
        <v>93</v>
      </c>
      <c r="C24" t="s">
        <v>94</v>
      </c>
      <c r="D24" s="37">
        <f t="shared" si="0"/>
        <v>3.8764744682698162</v>
      </c>
      <c r="E24" s="37">
        <f t="shared" si="0"/>
        <v>2.3390701876589644</v>
      </c>
      <c r="F24" s="59">
        <f t="shared" si="1"/>
        <v>4.3700433548373185</v>
      </c>
      <c r="G24" s="38">
        <f t="shared" si="1"/>
        <v>2.6368903532697434</v>
      </c>
      <c r="H24" s="60"/>
      <c r="I24" s="40">
        <v>3.3420248830984245</v>
      </c>
      <c r="J24" s="40">
        <v>4.756133141586778</v>
      </c>
      <c r="K24" s="49">
        <v>3.9868678566654419</v>
      </c>
      <c r="L24">
        <v>19</v>
      </c>
      <c r="M24" s="42">
        <v>0.56312360676831497</v>
      </c>
      <c r="N24" s="42">
        <v>0.40868640966905423</v>
      </c>
      <c r="P24" s="43">
        <v>4290117404</v>
      </c>
      <c r="Q24" s="43">
        <v>1310677619.9999998</v>
      </c>
      <c r="R24" s="43">
        <v>528222</v>
      </c>
      <c r="S24" s="43">
        <v>967910060.09292972</v>
      </c>
      <c r="U24" s="43">
        <v>3371912000</v>
      </c>
      <c r="V24" s="43">
        <v>1707248000</v>
      </c>
      <c r="W24" s="43">
        <v>403672</v>
      </c>
      <c r="X24" s="43">
        <v>833865416.86268055</v>
      </c>
    </row>
    <row r="25" spans="1:24" x14ac:dyDescent="0.25">
      <c r="A25" t="s">
        <v>57</v>
      </c>
      <c r="B25" t="s">
        <v>95</v>
      </c>
      <c r="C25" t="s">
        <v>96</v>
      </c>
      <c r="D25" s="37">
        <f t="shared" si="0"/>
        <v>3.5173838990407691</v>
      </c>
      <c r="E25" s="37">
        <f t="shared" si="0"/>
        <v>3.3127936694410618</v>
      </c>
      <c r="F25" s="59">
        <f t="shared" si="1"/>
        <v>4.3065777889296868</v>
      </c>
      <c r="G25" s="38">
        <f t="shared" si="1"/>
        <v>4.0560837388300071</v>
      </c>
      <c r="H25" s="60"/>
      <c r="I25" s="40">
        <v>5.4099125155819818</v>
      </c>
      <c r="J25" s="40">
        <v>5.361289504515697</v>
      </c>
      <c r="K25" s="49">
        <v>5.3855461366641162</v>
      </c>
      <c r="L25">
        <v>2</v>
      </c>
      <c r="M25" s="42">
        <v>2.504535220261174E-2</v>
      </c>
      <c r="N25" s="42">
        <v>5.2800664702325424E-2</v>
      </c>
      <c r="P25" s="43">
        <v>328829674</v>
      </c>
      <c r="Q25" s="43">
        <v>200589349.99999997</v>
      </c>
      <c r="R25" s="43">
        <v>83744</v>
      </c>
      <c r="S25" s="43">
        <v>144095711.09705436</v>
      </c>
      <c r="U25" s="43">
        <v>676393000</v>
      </c>
      <c r="V25" s="43">
        <v>438088000</v>
      </c>
      <c r="W25" s="43">
        <v>112505</v>
      </c>
      <c r="X25" s="43">
        <v>237018203.77731958</v>
      </c>
    </row>
    <row r="26" spans="1:24" s="10" customFormat="1" x14ac:dyDescent="0.25">
      <c r="A26" s="10" t="s">
        <v>57</v>
      </c>
      <c r="B26" s="10" t="s">
        <v>97</v>
      </c>
      <c r="C26" s="10" t="s">
        <v>98</v>
      </c>
      <c r="D26" s="72">
        <f t="shared" si="0"/>
        <v>2.1571354616556135</v>
      </c>
      <c r="E26" s="72">
        <f t="shared" si="0"/>
        <v>2.0364643443019341</v>
      </c>
      <c r="F26" s="72">
        <f t="shared" si="1"/>
        <v>2.6072146811116159</v>
      </c>
      <c r="G26" s="73">
        <f t="shared" si="1"/>
        <v>2.4613659319982033</v>
      </c>
      <c r="H26" s="74"/>
      <c r="I26" s="55"/>
      <c r="J26" s="55"/>
      <c r="K26" s="75">
        <v>3.1785156577725937</v>
      </c>
      <c r="L26" s="76">
        <v>0</v>
      </c>
      <c r="M26" s="77">
        <v>0</v>
      </c>
      <c r="N26" s="77">
        <v>0</v>
      </c>
      <c r="P26" s="58">
        <v>676275232</v>
      </c>
      <c r="Q26" s="58">
        <v>387160818</v>
      </c>
      <c r="R26" s="58">
        <v>190624</v>
      </c>
      <c r="S26" s="58">
        <v>324651194.06836855</v>
      </c>
      <c r="T26" s="58"/>
      <c r="U26" s="58">
        <v>674377000</v>
      </c>
      <c r="V26" s="58">
        <v>408951000</v>
      </c>
      <c r="W26" s="58">
        <v>129006</v>
      </c>
      <c r="X26" s="58">
        <v>265551470.27039552</v>
      </c>
    </row>
    <row r="27" spans="1:24" s="8" customFormat="1" x14ac:dyDescent="0.25">
      <c r="A27" s="11" t="s">
        <v>99</v>
      </c>
      <c r="D27" s="78"/>
      <c r="E27" s="78"/>
      <c r="F27" s="78"/>
      <c r="G27" s="79"/>
      <c r="H27" s="79"/>
      <c r="I27" s="48"/>
      <c r="J27" s="48"/>
      <c r="K27" s="48"/>
      <c r="P27" s="50"/>
      <c r="Q27" s="50"/>
      <c r="R27" s="50"/>
      <c r="S27" s="50"/>
      <c r="T27" s="50"/>
      <c r="U27" s="50"/>
      <c r="V27" s="50"/>
      <c r="W27" s="50"/>
      <c r="X27" s="50"/>
    </row>
  </sheetData>
  <mergeCells count="13">
    <mergeCell ref="M1:N2"/>
    <mergeCell ref="P1:S1"/>
    <mergeCell ref="U1:X1"/>
    <mergeCell ref="R2:S2"/>
    <mergeCell ref="W2:X2"/>
    <mergeCell ref="D3:E3"/>
    <mergeCell ref="F3:G3"/>
    <mergeCell ref="A1:A3"/>
    <mergeCell ref="B1:B3"/>
    <mergeCell ref="C1:C3"/>
    <mergeCell ref="D1:G1"/>
    <mergeCell ref="I1:K2"/>
    <mergeCell ref="L1:L3"/>
  </mergeCell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5"/>
  <sheetViews>
    <sheetView zoomScale="80" zoomScaleNormal="80" workbookViewId="0">
      <pane xSplit="2" ySplit="3" topLeftCell="C4" activePane="bottomRight" state="frozen"/>
      <selection activeCell="B26" sqref="B26"/>
      <selection pane="topRight" activeCell="B26" sqref="B26"/>
      <selection pane="bottomLeft" activeCell="B26" sqref="B26"/>
      <selection pane="bottomRight" activeCell="C4" sqref="C4"/>
    </sheetView>
  </sheetViews>
  <sheetFormatPr defaultRowHeight="15" x14ac:dyDescent="0.25"/>
  <cols>
    <col min="2" max="2" width="9.28515625" style="90" customWidth="1"/>
    <col min="3" max="3" width="54.7109375" customWidth="1"/>
    <col min="4" max="4" width="17" customWidth="1"/>
    <col min="5" max="5" width="13.5703125" customWidth="1"/>
    <col min="6" max="6" width="16.28515625" customWidth="1"/>
    <col min="7" max="7" width="15.28515625" customWidth="1"/>
    <col min="8" max="8" width="14.7109375" customWidth="1"/>
  </cols>
  <sheetData>
    <row r="1" spans="1:9" s="95" customFormat="1" ht="15" customHeight="1" x14ac:dyDescent="0.25">
      <c r="A1" s="91" t="s">
        <v>14</v>
      </c>
      <c r="B1" s="92" t="s">
        <v>15</v>
      </c>
      <c r="C1" s="93" t="s">
        <v>16</v>
      </c>
      <c r="D1" s="94" t="s">
        <v>100</v>
      </c>
      <c r="E1" s="81" t="s">
        <v>101</v>
      </c>
      <c r="F1" s="81"/>
      <c r="G1" s="81" t="s">
        <v>102</v>
      </c>
      <c r="H1" s="81"/>
      <c r="I1" s="82" t="s">
        <v>103</v>
      </c>
    </row>
    <row r="2" spans="1:9" s="95" customFormat="1" x14ac:dyDescent="0.25">
      <c r="A2" s="91"/>
      <c r="B2" s="92"/>
      <c r="C2" s="96"/>
      <c r="D2" s="97"/>
      <c r="E2" s="83" t="s">
        <v>104</v>
      </c>
      <c r="F2" s="83" t="s">
        <v>105</v>
      </c>
      <c r="G2" s="83" t="s">
        <v>104</v>
      </c>
      <c r="H2" s="83" t="s">
        <v>105</v>
      </c>
      <c r="I2" s="84" t="s">
        <v>106</v>
      </c>
    </row>
    <row r="3" spans="1:9" s="33" customFormat="1" ht="15.75" thickBot="1" x14ac:dyDescent="0.3">
      <c r="A3" s="31"/>
      <c r="B3" s="98"/>
      <c r="C3" s="99"/>
      <c r="D3" s="100"/>
      <c r="E3" s="85" t="s">
        <v>107</v>
      </c>
      <c r="F3" s="85" t="s">
        <v>23</v>
      </c>
      <c r="G3" s="85" t="s">
        <v>108</v>
      </c>
      <c r="H3" s="85" t="s">
        <v>25</v>
      </c>
      <c r="I3" s="86" t="s">
        <v>109</v>
      </c>
    </row>
    <row r="4" spans="1:9" ht="15.75" thickTop="1" x14ac:dyDescent="0.25">
      <c r="A4" t="s">
        <v>55</v>
      </c>
      <c r="B4" s="87">
        <v>20</v>
      </c>
      <c r="C4" t="s">
        <v>110</v>
      </c>
      <c r="D4" t="s">
        <v>111</v>
      </c>
      <c r="E4" s="88">
        <v>1625600</v>
      </c>
      <c r="F4" s="88">
        <v>380910000</v>
      </c>
      <c r="G4" s="88">
        <v>134168.11796657968</v>
      </c>
      <c r="H4" s="88">
        <v>5914056</v>
      </c>
      <c r="I4" s="89">
        <f>(F4/E4)/(H4/G4)</f>
        <v>5.3158483013167768</v>
      </c>
    </row>
    <row r="5" spans="1:9" x14ac:dyDescent="0.25">
      <c r="A5" t="s">
        <v>55</v>
      </c>
      <c r="B5" s="87">
        <v>20</v>
      </c>
      <c r="C5" t="s">
        <v>112</v>
      </c>
      <c r="D5" t="s">
        <v>111</v>
      </c>
      <c r="E5" s="88">
        <v>2773200</v>
      </c>
      <c r="F5" s="88">
        <v>851830000</v>
      </c>
      <c r="G5" s="88">
        <v>9097311.3734907117</v>
      </c>
      <c r="H5" s="88">
        <v>664567583</v>
      </c>
      <c r="I5" s="89">
        <f t="shared" ref="I5:I68" si="0">(F5/E5)/(H5/G5)</f>
        <v>4.2048029300398726</v>
      </c>
    </row>
    <row r="6" spans="1:9" x14ac:dyDescent="0.25">
      <c r="A6" t="s">
        <v>55</v>
      </c>
      <c r="B6" s="87">
        <v>20</v>
      </c>
      <c r="C6" t="s">
        <v>113</v>
      </c>
      <c r="D6" t="s">
        <v>111</v>
      </c>
      <c r="E6" s="88">
        <v>685300</v>
      </c>
      <c r="F6" s="88">
        <v>256971000</v>
      </c>
      <c r="G6" s="88">
        <v>4221846.6697010715</v>
      </c>
      <c r="H6" s="88">
        <v>706897740</v>
      </c>
      <c r="I6" s="89">
        <f t="shared" si="0"/>
        <v>2.2394906108189181</v>
      </c>
    </row>
    <row r="7" spans="1:9" x14ac:dyDescent="0.25">
      <c r="A7" t="s">
        <v>55</v>
      </c>
      <c r="B7" s="87">
        <v>20</v>
      </c>
      <c r="C7" t="s">
        <v>114</v>
      </c>
      <c r="D7" t="s">
        <v>111</v>
      </c>
      <c r="E7" s="88">
        <v>87300</v>
      </c>
      <c r="F7" s="88">
        <v>126104000</v>
      </c>
      <c r="G7" s="88">
        <v>600122.97201708506</v>
      </c>
      <c r="H7" s="88">
        <v>179601710</v>
      </c>
      <c r="I7" s="89">
        <f t="shared" si="0"/>
        <v>4.8266343898226731</v>
      </c>
    </row>
    <row r="8" spans="1:9" x14ac:dyDescent="0.25">
      <c r="A8" t="s">
        <v>55</v>
      </c>
      <c r="B8" s="87">
        <v>20</v>
      </c>
      <c r="C8" t="s">
        <v>115</v>
      </c>
      <c r="D8" t="s">
        <v>111</v>
      </c>
      <c r="E8" s="88">
        <v>18500</v>
      </c>
      <c r="F8" s="88">
        <v>31146000</v>
      </c>
      <c r="G8" s="88">
        <v>57356.171866711549</v>
      </c>
      <c r="H8" s="88">
        <v>10240865</v>
      </c>
      <c r="I8" s="89">
        <f t="shared" si="0"/>
        <v>9.4291830577423799</v>
      </c>
    </row>
    <row r="9" spans="1:9" x14ac:dyDescent="0.25">
      <c r="A9" t="s">
        <v>55</v>
      </c>
      <c r="B9" s="87">
        <v>20</v>
      </c>
      <c r="C9" t="s">
        <v>116</v>
      </c>
      <c r="D9" t="s">
        <v>111</v>
      </c>
      <c r="E9" s="88">
        <v>73800</v>
      </c>
      <c r="F9" s="88">
        <v>157313000</v>
      </c>
      <c r="G9" s="88">
        <v>123466.54311826623</v>
      </c>
      <c r="H9" s="88">
        <v>43937504</v>
      </c>
      <c r="I9" s="89">
        <f t="shared" si="0"/>
        <v>5.9899356699965098</v>
      </c>
    </row>
    <row r="10" spans="1:9" x14ac:dyDescent="0.25">
      <c r="A10" t="s">
        <v>55</v>
      </c>
      <c r="B10" s="87">
        <v>20</v>
      </c>
      <c r="C10" t="s">
        <v>117</v>
      </c>
      <c r="D10" t="s">
        <v>111</v>
      </c>
      <c r="E10" s="88">
        <v>46900</v>
      </c>
      <c r="F10" s="88">
        <v>103865000</v>
      </c>
      <c r="G10" s="88">
        <v>325750.361029024</v>
      </c>
      <c r="H10" s="88">
        <v>120619679</v>
      </c>
      <c r="I10" s="89">
        <f t="shared" si="0"/>
        <v>5.9808528872010802</v>
      </c>
    </row>
    <row r="11" spans="1:9" x14ac:dyDescent="0.25">
      <c r="A11" t="s">
        <v>55</v>
      </c>
      <c r="B11" s="87">
        <v>20</v>
      </c>
      <c r="C11" t="s">
        <v>118</v>
      </c>
      <c r="D11" t="s">
        <v>111</v>
      </c>
      <c r="E11" s="88">
        <v>67200</v>
      </c>
      <c r="F11" s="88">
        <v>83673000</v>
      </c>
      <c r="G11" s="88">
        <v>294557.80711141462</v>
      </c>
      <c r="H11" s="88">
        <v>66914834</v>
      </c>
      <c r="I11" s="89">
        <f t="shared" si="0"/>
        <v>5.4810555094558078</v>
      </c>
    </row>
    <row r="12" spans="1:9" x14ac:dyDescent="0.25">
      <c r="A12" t="s">
        <v>55</v>
      </c>
      <c r="B12" s="87">
        <v>20</v>
      </c>
      <c r="C12" t="s">
        <v>119</v>
      </c>
      <c r="D12" t="s">
        <v>111</v>
      </c>
      <c r="E12" s="88">
        <v>178584</v>
      </c>
      <c r="F12" s="88">
        <v>133783000</v>
      </c>
      <c r="G12" s="88">
        <v>8364.0283000165273</v>
      </c>
      <c r="H12" s="88">
        <v>1614018</v>
      </c>
      <c r="I12" s="89">
        <f t="shared" si="0"/>
        <v>3.8820891461646347</v>
      </c>
    </row>
    <row r="13" spans="1:9" x14ac:dyDescent="0.25">
      <c r="A13" t="s">
        <v>55</v>
      </c>
      <c r="B13" s="87">
        <v>20</v>
      </c>
      <c r="C13" t="s">
        <v>120</v>
      </c>
      <c r="D13" t="s">
        <v>111</v>
      </c>
      <c r="E13" s="88">
        <v>64071</v>
      </c>
      <c r="F13" s="88">
        <v>107341000</v>
      </c>
      <c r="G13" s="88">
        <v>892718.35074863851</v>
      </c>
      <c r="H13" s="88">
        <v>393507389</v>
      </c>
      <c r="I13" s="89">
        <f t="shared" si="0"/>
        <v>3.8007185028316388</v>
      </c>
    </row>
    <row r="14" spans="1:9" x14ac:dyDescent="0.25">
      <c r="A14" t="s">
        <v>55</v>
      </c>
      <c r="B14" s="87">
        <v>20</v>
      </c>
      <c r="C14" t="s">
        <v>121</v>
      </c>
      <c r="D14" t="s">
        <v>111</v>
      </c>
      <c r="E14" s="88">
        <v>40509</v>
      </c>
      <c r="F14" s="88">
        <v>93567000</v>
      </c>
      <c r="G14" s="88">
        <v>49131.591015411752</v>
      </c>
      <c r="H14" s="88">
        <v>35581320</v>
      </c>
      <c r="I14" s="89">
        <f t="shared" si="0"/>
        <v>3.1894070888818811</v>
      </c>
    </row>
    <row r="15" spans="1:9" x14ac:dyDescent="0.25">
      <c r="A15" t="s">
        <v>55</v>
      </c>
      <c r="B15" s="87">
        <v>20</v>
      </c>
      <c r="C15" t="s">
        <v>122</v>
      </c>
      <c r="D15" t="s">
        <v>111</v>
      </c>
      <c r="E15" s="88">
        <v>24300</v>
      </c>
      <c r="F15" s="88">
        <v>31376000</v>
      </c>
      <c r="G15" s="88">
        <v>312780.49729061179</v>
      </c>
      <c r="H15" s="88">
        <v>47208754</v>
      </c>
      <c r="I15" s="89">
        <f t="shared" si="0"/>
        <v>8.5547718256146617</v>
      </c>
    </row>
    <row r="16" spans="1:9" x14ac:dyDescent="0.25">
      <c r="A16" t="s">
        <v>55</v>
      </c>
      <c r="B16" s="87">
        <v>20</v>
      </c>
      <c r="C16" t="s">
        <v>123</v>
      </c>
      <c r="D16" t="s">
        <v>111</v>
      </c>
      <c r="E16" s="88">
        <v>45217</v>
      </c>
      <c r="F16" s="88">
        <v>126301000</v>
      </c>
      <c r="G16" s="88">
        <v>613847.29458374111</v>
      </c>
      <c r="H16" s="88">
        <v>233077321</v>
      </c>
      <c r="I16" s="89">
        <f t="shared" si="0"/>
        <v>7.3564006255882841</v>
      </c>
    </row>
    <row r="17" spans="1:9" x14ac:dyDescent="0.25">
      <c r="A17" t="s">
        <v>55</v>
      </c>
      <c r="B17" s="87">
        <v>20</v>
      </c>
      <c r="C17" t="s">
        <v>124</v>
      </c>
      <c r="D17" t="s">
        <v>111</v>
      </c>
      <c r="E17" s="88">
        <v>56440</v>
      </c>
      <c r="F17" s="88">
        <v>113479000</v>
      </c>
      <c r="G17" s="88">
        <v>2453131.1392716505</v>
      </c>
      <c r="H17" s="88">
        <v>655532197</v>
      </c>
      <c r="I17" s="89">
        <f t="shared" si="0"/>
        <v>7.5241116774974195</v>
      </c>
    </row>
    <row r="18" spans="1:9" x14ac:dyDescent="0.25">
      <c r="A18" t="s">
        <v>55</v>
      </c>
      <c r="B18" s="87">
        <v>20</v>
      </c>
      <c r="C18" t="s">
        <v>125</v>
      </c>
      <c r="D18" t="s">
        <v>111</v>
      </c>
      <c r="E18" s="88">
        <v>105800</v>
      </c>
      <c r="F18" s="88">
        <v>27485000</v>
      </c>
      <c r="G18" s="88">
        <v>15321.443073859831</v>
      </c>
      <c r="H18" s="88">
        <v>883315</v>
      </c>
      <c r="I18" s="89">
        <f t="shared" si="0"/>
        <v>4.5060306354010056</v>
      </c>
    </row>
    <row r="19" spans="1:9" x14ac:dyDescent="0.25">
      <c r="A19" t="s">
        <v>55</v>
      </c>
      <c r="B19" s="87">
        <v>20</v>
      </c>
      <c r="C19" t="s">
        <v>126</v>
      </c>
      <c r="D19" t="s">
        <v>111</v>
      </c>
      <c r="E19" s="88">
        <v>68000</v>
      </c>
      <c r="F19" s="88">
        <v>23491000</v>
      </c>
      <c r="G19" s="88">
        <v>343043.38280162495</v>
      </c>
      <c r="H19" s="88">
        <v>26637504</v>
      </c>
      <c r="I19" s="89">
        <f t="shared" si="0"/>
        <v>4.4488535596680938</v>
      </c>
    </row>
    <row r="20" spans="1:9" x14ac:dyDescent="0.25">
      <c r="A20" t="s">
        <v>55</v>
      </c>
      <c r="B20" s="87">
        <v>20</v>
      </c>
      <c r="C20" t="s">
        <v>127</v>
      </c>
      <c r="D20" t="s">
        <v>111</v>
      </c>
      <c r="E20" s="88">
        <v>47500</v>
      </c>
      <c r="F20" s="88">
        <v>17429000</v>
      </c>
      <c r="G20" s="88">
        <v>452312.55413852399</v>
      </c>
      <c r="H20" s="88">
        <v>31252948</v>
      </c>
      <c r="I20" s="89">
        <f t="shared" si="0"/>
        <v>5.3103911693506625</v>
      </c>
    </row>
    <row r="21" spans="1:9" x14ac:dyDescent="0.25">
      <c r="A21" t="s">
        <v>55</v>
      </c>
      <c r="B21" s="87">
        <v>20</v>
      </c>
      <c r="C21" t="s">
        <v>128</v>
      </c>
      <c r="D21" t="s">
        <v>111</v>
      </c>
      <c r="E21" s="88">
        <v>691100</v>
      </c>
      <c r="F21" s="88">
        <v>148974000</v>
      </c>
      <c r="G21" s="88">
        <v>5644475.3295529978</v>
      </c>
      <c r="H21" s="88">
        <v>222698070</v>
      </c>
      <c r="I21" s="89">
        <f t="shared" si="0"/>
        <v>5.4635725179372772</v>
      </c>
    </row>
    <row r="22" spans="1:9" x14ac:dyDescent="0.25">
      <c r="A22" t="s">
        <v>55</v>
      </c>
      <c r="B22" s="87">
        <v>20</v>
      </c>
      <c r="C22" t="s">
        <v>129</v>
      </c>
      <c r="D22" t="s">
        <v>111</v>
      </c>
      <c r="E22" s="88">
        <v>999900</v>
      </c>
      <c r="F22" s="88">
        <v>350647000</v>
      </c>
      <c r="G22" s="88">
        <v>243996.40767039731</v>
      </c>
      <c r="H22" s="88">
        <v>16297431</v>
      </c>
      <c r="I22" s="89">
        <f t="shared" si="0"/>
        <v>5.2502240921829646</v>
      </c>
    </row>
    <row r="23" spans="1:9" x14ac:dyDescent="0.25">
      <c r="A23" t="s">
        <v>55</v>
      </c>
      <c r="B23" s="87">
        <v>20</v>
      </c>
      <c r="C23" t="s">
        <v>130</v>
      </c>
      <c r="D23" t="s">
        <v>111</v>
      </c>
      <c r="E23" s="88">
        <v>1527700</v>
      </c>
      <c r="F23" s="88">
        <v>673696000</v>
      </c>
      <c r="G23" s="88">
        <v>1150736.6271477875</v>
      </c>
      <c r="H23" s="88">
        <v>95916815</v>
      </c>
      <c r="I23" s="89">
        <f t="shared" si="0"/>
        <v>5.2906261909446251</v>
      </c>
    </row>
    <row r="24" spans="1:9" x14ac:dyDescent="0.25">
      <c r="A24" t="s">
        <v>55</v>
      </c>
      <c r="B24" s="87">
        <v>20</v>
      </c>
      <c r="C24" t="s">
        <v>131</v>
      </c>
      <c r="D24" t="s">
        <v>111</v>
      </c>
      <c r="E24" s="88">
        <v>92311</v>
      </c>
      <c r="F24" s="88">
        <v>87298000</v>
      </c>
      <c r="G24" s="88">
        <v>1253179.6769295244</v>
      </c>
      <c r="H24" s="88">
        <v>152656076</v>
      </c>
      <c r="I24" s="89">
        <f t="shared" si="0"/>
        <v>7.7633664594420644</v>
      </c>
    </row>
    <row r="25" spans="1:9" x14ac:dyDescent="0.25">
      <c r="A25" t="s">
        <v>55</v>
      </c>
      <c r="B25" s="87">
        <v>20</v>
      </c>
      <c r="C25" t="s">
        <v>132</v>
      </c>
      <c r="D25" t="s">
        <v>111</v>
      </c>
      <c r="E25" s="88">
        <v>437079</v>
      </c>
      <c r="F25" s="88">
        <v>320650000</v>
      </c>
      <c r="G25" s="88">
        <v>176399.41736326407</v>
      </c>
      <c r="H25" s="88">
        <v>47256720</v>
      </c>
      <c r="I25" s="89">
        <f t="shared" si="0"/>
        <v>2.7384503737703567</v>
      </c>
    </row>
    <row r="26" spans="1:9" x14ac:dyDescent="0.25">
      <c r="A26" t="s">
        <v>55</v>
      </c>
      <c r="B26" s="87">
        <v>20</v>
      </c>
      <c r="C26" t="s">
        <v>133</v>
      </c>
      <c r="D26" t="s">
        <v>134</v>
      </c>
      <c r="E26" s="88">
        <v>3008500000</v>
      </c>
      <c r="F26" s="88">
        <v>873305000</v>
      </c>
      <c r="G26" s="88">
        <v>3815434599.6325097</v>
      </c>
      <c r="H26" s="88">
        <v>336490207</v>
      </c>
      <c r="I26" s="89">
        <f t="shared" si="0"/>
        <v>3.2914519180104822</v>
      </c>
    </row>
    <row r="27" spans="1:9" x14ac:dyDescent="0.25">
      <c r="A27" t="s">
        <v>55</v>
      </c>
      <c r="B27" s="87">
        <v>20</v>
      </c>
      <c r="C27" t="s">
        <v>135</v>
      </c>
      <c r="D27" t="s">
        <v>111</v>
      </c>
      <c r="E27" s="88">
        <v>357870</v>
      </c>
      <c r="F27" s="88">
        <v>134692000</v>
      </c>
      <c r="G27" s="88">
        <v>915138.37878887961</v>
      </c>
      <c r="H27" s="88">
        <v>205618081</v>
      </c>
      <c r="I27" s="89">
        <f t="shared" si="0"/>
        <v>1.6751047717501821</v>
      </c>
    </row>
    <row r="28" spans="1:9" x14ac:dyDescent="0.25">
      <c r="A28" t="s">
        <v>55</v>
      </c>
      <c r="B28" s="87">
        <v>20</v>
      </c>
      <c r="C28" t="s">
        <v>136</v>
      </c>
      <c r="D28" t="s">
        <v>134</v>
      </c>
      <c r="E28" s="88">
        <v>21836600</v>
      </c>
      <c r="F28" s="88">
        <v>62491000</v>
      </c>
      <c r="G28" s="88">
        <v>21227336.313371494</v>
      </c>
      <c r="H28" s="88">
        <v>6299741</v>
      </c>
      <c r="I28" s="89">
        <f t="shared" si="0"/>
        <v>9.6428466784701694</v>
      </c>
    </row>
    <row r="29" spans="1:9" x14ac:dyDescent="0.25">
      <c r="A29" t="s">
        <v>55</v>
      </c>
      <c r="B29" s="87">
        <v>20</v>
      </c>
      <c r="C29" t="s">
        <v>137</v>
      </c>
      <c r="D29" t="s">
        <v>134</v>
      </c>
      <c r="E29" s="88">
        <v>24692000</v>
      </c>
      <c r="F29" s="88">
        <v>14174000</v>
      </c>
      <c r="G29" s="88">
        <v>29963771.448724344</v>
      </c>
      <c r="H29" s="88">
        <v>8671744</v>
      </c>
      <c r="I29" s="89">
        <f t="shared" si="0"/>
        <v>1.9834725176979793</v>
      </c>
    </row>
    <row r="30" spans="1:9" x14ac:dyDescent="0.25">
      <c r="A30" t="s">
        <v>55</v>
      </c>
      <c r="B30" s="87">
        <v>21</v>
      </c>
      <c r="C30" t="s">
        <v>138</v>
      </c>
      <c r="D30" t="s">
        <v>139</v>
      </c>
      <c r="E30" s="88">
        <v>38470701</v>
      </c>
      <c r="F30" s="88">
        <v>655083000</v>
      </c>
      <c r="G30" s="88">
        <v>139903222.692</v>
      </c>
      <c r="H30" s="88">
        <v>723249455</v>
      </c>
      <c r="I30" s="89">
        <f t="shared" si="0"/>
        <v>3.2938652834105735</v>
      </c>
    </row>
    <row r="31" spans="1:9" x14ac:dyDescent="0.25">
      <c r="A31" t="s">
        <v>55</v>
      </c>
      <c r="B31" s="87">
        <v>22</v>
      </c>
      <c r="C31" t="s">
        <v>140</v>
      </c>
      <c r="D31" t="s">
        <v>111</v>
      </c>
      <c r="E31" s="88">
        <v>283882</v>
      </c>
      <c r="F31" s="88">
        <v>580317000</v>
      </c>
      <c r="G31" s="88">
        <v>176917.66932560757</v>
      </c>
      <c r="H31" s="88">
        <v>133568824</v>
      </c>
      <c r="I31" s="89">
        <f t="shared" si="0"/>
        <v>2.7076563516292076</v>
      </c>
    </row>
    <row r="32" spans="1:9" x14ac:dyDescent="0.25">
      <c r="A32" t="s">
        <v>55</v>
      </c>
      <c r="B32" s="87">
        <v>22</v>
      </c>
      <c r="C32" t="s">
        <v>141</v>
      </c>
      <c r="D32" t="s">
        <v>111</v>
      </c>
      <c r="E32" s="88">
        <v>7180</v>
      </c>
      <c r="F32" s="88">
        <v>18216000</v>
      </c>
      <c r="G32" s="88">
        <v>1553.2526819163029</v>
      </c>
      <c r="H32" s="88">
        <v>2667574</v>
      </c>
      <c r="I32" s="89">
        <f t="shared" si="0"/>
        <v>1.4772507178346586</v>
      </c>
    </row>
    <row r="33" spans="1:9" x14ac:dyDescent="0.25">
      <c r="A33" t="s">
        <v>55</v>
      </c>
      <c r="B33" s="87">
        <v>22</v>
      </c>
      <c r="C33" t="s">
        <v>142</v>
      </c>
      <c r="D33" t="s">
        <v>111</v>
      </c>
      <c r="E33" s="88">
        <v>228471</v>
      </c>
      <c r="F33" s="88">
        <v>977585000</v>
      </c>
      <c r="G33" s="88">
        <v>712533.61751439702</v>
      </c>
      <c r="H33" s="88">
        <v>561231966</v>
      </c>
      <c r="I33" s="89">
        <f t="shared" si="0"/>
        <v>5.4323332826516157</v>
      </c>
    </row>
    <row r="34" spans="1:9" x14ac:dyDescent="0.25">
      <c r="A34" t="s">
        <v>55</v>
      </c>
      <c r="B34" s="87">
        <v>22</v>
      </c>
      <c r="C34" t="s">
        <v>143</v>
      </c>
      <c r="D34" t="s">
        <v>111</v>
      </c>
      <c r="E34" s="88">
        <v>232711</v>
      </c>
      <c r="F34" s="88">
        <v>1508931000</v>
      </c>
      <c r="G34" s="88">
        <v>44428.079903245016</v>
      </c>
      <c r="H34" s="88">
        <v>101595298</v>
      </c>
      <c r="I34" s="89">
        <f t="shared" si="0"/>
        <v>2.8355440880990734</v>
      </c>
    </row>
    <row r="35" spans="1:9" x14ac:dyDescent="0.25">
      <c r="A35" t="s">
        <v>55</v>
      </c>
      <c r="B35" s="87">
        <v>22</v>
      </c>
      <c r="C35" t="s">
        <v>144</v>
      </c>
      <c r="D35" t="s">
        <v>111</v>
      </c>
      <c r="E35" s="88">
        <v>51537</v>
      </c>
      <c r="F35" s="88">
        <v>222251000</v>
      </c>
      <c r="G35" s="88">
        <v>1452.336090661594</v>
      </c>
      <c r="H35" s="88">
        <v>3198407</v>
      </c>
      <c r="I35" s="89">
        <f t="shared" si="0"/>
        <v>1.9582042634588954</v>
      </c>
    </row>
    <row r="36" spans="1:9" x14ac:dyDescent="0.25">
      <c r="A36" t="s">
        <v>55</v>
      </c>
      <c r="B36" s="87">
        <v>22</v>
      </c>
      <c r="C36" t="s">
        <v>145</v>
      </c>
      <c r="D36" t="s">
        <v>111</v>
      </c>
      <c r="E36" s="88">
        <v>23685</v>
      </c>
      <c r="F36" s="88">
        <v>332819000</v>
      </c>
      <c r="G36" s="88">
        <v>13384.170473246502</v>
      </c>
      <c r="H36" s="88">
        <v>77417722</v>
      </c>
      <c r="I36" s="89">
        <f t="shared" si="0"/>
        <v>2.4293259746486822</v>
      </c>
    </row>
    <row r="37" spans="1:9" x14ac:dyDescent="0.25">
      <c r="A37" t="s">
        <v>55</v>
      </c>
      <c r="B37" s="87">
        <v>22</v>
      </c>
      <c r="C37" t="s">
        <v>146</v>
      </c>
      <c r="D37" t="s">
        <v>111</v>
      </c>
      <c r="E37" s="88">
        <v>16576</v>
      </c>
      <c r="F37" s="88">
        <v>51856000</v>
      </c>
      <c r="G37" s="88">
        <v>705.71579216368229</v>
      </c>
      <c r="H37" s="88">
        <v>778756</v>
      </c>
      <c r="I37" s="89">
        <f t="shared" si="0"/>
        <v>2.8349650281796008</v>
      </c>
    </row>
    <row r="38" spans="1:9" x14ac:dyDescent="0.25">
      <c r="A38" t="s">
        <v>55</v>
      </c>
      <c r="B38" s="87">
        <v>22</v>
      </c>
      <c r="C38" t="s">
        <v>147</v>
      </c>
      <c r="D38" t="s">
        <v>111</v>
      </c>
      <c r="E38" s="88">
        <v>2502</v>
      </c>
      <c r="F38" s="88">
        <v>5152000</v>
      </c>
      <c r="G38" s="88">
        <v>97132.6515829821</v>
      </c>
      <c r="H38" s="88">
        <v>22143047</v>
      </c>
      <c r="I38" s="89">
        <f t="shared" si="0"/>
        <v>9.0326755669406253</v>
      </c>
    </row>
    <row r="39" spans="1:9" x14ac:dyDescent="0.25">
      <c r="A39" t="s">
        <v>55</v>
      </c>
      <c r="B39" s="87">
        <v>22</v>
      </c>
      <c r="C39" t="s">
        <v>148</v>
      </c>
      <c r="D39" t="s">
        <v>111</v>
      </c>
      <c r="E39" s="88">
        <v>73762</v>
      </c>
      <c r="F39" s="88">
        <v>36163000</v>
      </c>
      <c r="G39" s="88">
        <v>10076.719153580199</v>
      </c>
      <c r="H39" s="88">
        <v>2616723</v>
      </c>
      <c r="I39" s="89">
        <f t="shared" si="0"/>
        <v>1.887961659684332</v>
      </c>
    </row>
    <row r="40" spans="1:9" x14ac:dyDescent="0.25">
      <c r="A40" t="s">
        <v>55</v>
      </c>
      <c r="B40" s="87">
        <v>22</v>
      </c>
      <c r="C40" t="s">
        <v>149</v>
      </c>
      <c r="D40" t="s">
        <v>111</v>
      </c>
      <c r="E40" s="88">
        <v>39765</v>
      </c>
      <c r="F40" s="88">
        <v>26404000</v>
      </c>
      <c r="G40" s="88">
        <v>13293.911941909684</v>
      </c>
      <c r="H40" s="88">
        <v>3692084</v>
      </c>
      <c r="I40" s="89">
        <f t="shared" si="0"/>
        <v>2.3908369641382117</v>
      </c>
    </row>
    <row r="41" spans="1:9" x14ac:dyDescent="0.25">
      <c r="A41" t="s">
        <v>55</v>
      </c>
      <c r="B41" s="87">
        <v>22</v>
      </c>
      <c r="C41" t="s">
        <v>150</v>
      </c>
      <c r="D41" t="s">
        <v>111</v>
      </c>
      <c r="E41" s="88">
        <v>5417</v>
      </c>
      <c r="F41" s="88">
        <v>41759000</v>
      </c>
      <c r="G41" s="88">
        <v>3795.9830027426583</v>
      </c>
      <c r="H41" s="88">
        <v>10649845</v>
      </c>
      <c r="I41" s="89">
        <f t="shared" si="0"/>
        <v>2.7477184293247232</v>
      </c>
    </row>
    <row r="42" spans="1:9" x14ac:dyDescent="0.25">
      <c r="A42" t="s">
        <v>55</v>
      </c>
      <c r="B42" s="87">
        <v>22</v>
      </c>
      <c r="C42" t="s">
        <v>151</v>
      </c>
      <c r="D42" t="s">
        <v>152</v>
      </c>
      <c r="E42" s="88">
        <v>423240000</v>
      </c>
      <c r="F42" s="88">
        <v>267546000</v>
      </c>
      <c r="G42" s="88">
        <v>1052064444</v>
      </c>
      <c r="H42" s="88">
        <v>262674297</v>
      </c>
      <c r="I42" s="89">
        <f t="shared" si="0"/>
        <v>2.5318415411753623</v>
      </c>
    </row>
    <row r="43" spans="1:9" x14ac:dyDescent="0.25">
      <c r="A43" t="s">
        <v>55</v>
      </c>
      <c r="B43" s="87">
        <v>22</v>
      </c>
      <c r="C43" t="s">
        <v>153</v>
      </c>
      <c r="D43" t="s">
        <v>152</v>
      </c>
      <c r="E43" s="88">
        <v>60000000</v>
      </c>
      <c r="F43" s="88">
        <v>47266000</v>
      </c>
      <c r="G43" s="88">
        <v>13933728</v>
      </c>
      <c r="H43" s="88">
        <v>6470974</v>
      </c>
      <c r="I43" s="89">
        <f t="shared" si="0"/>
        <v>1.696271142613152</v>
      </c>
    </row>
    <row r="44" spans="1:9" x14ac:dyDescent="0.25">
      <c r="A44" t="s">
        <v>55</v>
      </c>
      <c r="B44" s="87">
        <v>23</v>
      </c>
      <c r="C44" t="s">
        <v>154</v>
      </c>
      <c r="D44" t="s">
        <v>155</v>
      </c>
      <c r="E44" s="88">
        <v>5291251</v>
      </c>
      <c r="F44" s="88">
        <v>161297000</v>
      </c>
      <c r="G44" s="88">
        <v>23576405</v>
      </c>
      <c r="H44" s="88">
        <v>330087375</v>
      </c>
      <c r="I44" s="89">
        <f t="shared" si="0"/>
        <v>2.177291592996113</v>
      </c>
    </row>
    <row r="45" spans="1:9" x14ac:dyDescent="0.25">
      <c r="A45" t="s">
        <v>55</v>
      </c>
      <c r="B45" s="87">
        <v>23</v>
      </c>
      <c r="C45" t="s">
        <v>156</v>
      </c>
      <c r="D45" t="s">
        <v>155</v>
      </c>
      <c r="E45" s="88">
        <v>3614252</v>
      </c>
      <c r="F45" s="88">
        <v>113203000</v>
      </c>
      <c r="G45" s="88">
        <v>6248793</v>
      </c>
      <c r="H45" s="88">
        <v>78791685</v>
      </c>
      <c r="I45" s="89">
        <f t="shared" si="0"/>
        <v>2.4840209616917934</v>
      </c>
    </row>
    <row r="46" spans="1:9" x14ac:dyDescent="0.25">
      <c r="A46" t="s">
        <v>55</v>
      </c>
      <c r="B46" s="87">
        <v>23</v>
      </c>
      <c r="C46" t="s">
        <v>157</v>
      </c>
      <c r="D46" t="s">
        <v>155</v>
      </c>
      <c r="E46" s="88">
        <v>1780489</v>
      </c>
      <c r="F46" s="88">
        <v>24175000</v>
      </c>
      <c r="G46" s="88">
        <v>6457057</v>
      </c>
      <c r="H46" s="88">
        <v>21478983</v>
      </c>
      <c r="I46" s="89">
        <f t="shared" si="0"/>
        <v>4.0817659054748248</v>
      </c>
    </row>
    <row r="47" spans="1:9" x14ac:dyDescent="0.25">
      <c r="A47" t="s">
        <v>55</v>
      </c>
      <c r="B47" s="87">
        <v>23</v>
      </c>
      <c r="C47" t="s">
        <v>158</v>
      </c>
      <c r="D47" t="s">
        <v>155</v>
      </c>
      <c r="E47" s="88">
        <v>9823211</v>
      </c>
      <c r="F47" s="88">
        <v>54964345</v>
      </c>
      <c r="G47" s="88">
        <v>46753141</v>
      </c>
      <c r="H47" s="88">
        <v>59547289</v>
      </c>
      <c r="I47" s="89">
        <f t="shared" si="0"/>
        <v>4.3931535524336267</v>
      </c>
    </row>
    <row r="48" spans="1:9" x14ac:dyDescent="0.25">
      <c r="A48" t="s">
        <v>55</v>
      </c>
      <c r="B48" s="87">
        <v>23</v>
      </c>
      <c r="C48" t="s">
        <v>159</v>
      </c>
      <c r="D48" t="s">
        <v>155</v>
      </c>
      <c r="E48" s="88">
        <v>21737191</v>
      </c>
      <c r="F48" s="88">
        <v>74705000</v>
      </c>
      <c r="G48" s="88">
        <v>110258472</v>
      </c>
      <c r="H48" s="88">
        <v>68885890</v>
      </c>
      <c r="I48" s="89">
        <f t="shared" si="0"/>
        <v>5.5008264644024401</v>
      </c>
    </row>
    <row r="49" spans="1:9" x14ac:dyDescent="0.25">
      <c r="A49" t="s">
        <v>55</v>
      </c>
      <c r="B49" s="87">
        <v>23</v>
      </c>
      <c r="C49" t="s">
        <v>160</v>
      </c>
      <c r="D49" t="s">
        <v>155</v>
      </c>
      <c r="E49" s="88">
        <v>7684283</v>
      </c>
      <c r="F49" s="88">
        <v>189222000</v>
      </c>
      <c r="G49" s="88">
        <v>15016375</v>
      </c>
      <c r="H49" s="88">
        <v>153503872</v>
      </c>
      <c r="I49" s="89">
        <f t="shared" si="0"/>
        <v>2.4088738009990376</v>
      </c>
    </row>
    <row r="50" spans="1:9" x14ac:dyDescent="0.25">
      <c r="A50" t="s">
        <v>55</v>
      </c>
      <c r="B50" s="87">
        <v>23</v>
      </c>
      <c r="C50" t="s">
        <v>161</v>
      </c>
      <c r="D50" t="s">
        <v>155</v>
      </c>
      <c r="E50" s="88">
        <v>1079399</v>
      </c>
      <c r="F50" s="88">
        <v>30326000</v>
      </c>
      <c r="G50" s="88">
        <v>9703145</v>
      </c>
      <c r="H50" s="88">
        <v>85822242</v>
      </c>
      <c r="I50" s="89">
        <f t="shared" si="0"/>
        <v>3.176477510420185</v>
      </c>
    </row>
    <row r="51" spans="1:9" x14ac:dyDescent="0.25">
      <c r="A51" t="s">
        <v>55</v>
      </c>
      <c r="B51" s="87">
        <v>23</v>
      </c>
      <c r="C51" t="s">
        <v>162</v>
      </c>
      <c r="D51" t="s">
        <v>155</v>
      </c>
      <c r="E51" s="88">
        <v>8096232</v>
      </c>
      <c r="F51" s="88">
        <v>118811000</v>
      </c>
      <c r="G51" s="88">
        <v>209438322</v>
      </c>
      <c r="H51" s="88">
        <v>517467190</v>
      </c>
      <c r="I51" s="89">
        <f t="shared" si="0"/>
        <v>5.9394610390938434</v>
      </c>
    </row>
    <row r="52" spans="1:9" x14ac:dyDescent="0.25">
      <c r="A52" t="s">
        <v>55</v>
      </c>
      <c r="B52" s="87">
        <v>23</v>
      </c>
      <c r="C52" t="s">
        <v>163</v>
      </c>
      <c r="D52" t="s">
        <v>155</v>
      </c>
      <c r="E52" s="88">
        <v>25358419</v>
      </c>
      <c r="F52" s="88">
        <v>91984000</v>
      </c>
      <c r="G52" s="88">
        <v>225434508</v>
      </c>
      <c r="H52" s="88">
        <v>147567857</v>
      </c>
      <c r="I52" s="89">
        <f t="shared" si="0"/>
        <v>5.5413903372904185</v>
      </c>
    </row>
    <row r="53" spans="1:9" x14ac:dyDescent="0.25">
      <c r="A53" t="s">
        <v>55</v>
      </c>
      <c r="B53" s="87">
        <v>23</v>
      </c>
      <c r="C53" t="s">
        <v>164</v>
      </c>
      <c r="D53" t="s">
        <v>155</v>
      </c>
      <c r="E53" s="88">
        <v>26087008</v>
      </c>
      <c r="F53" s="88">
        <v>63034000</v>
      </c>
      <c r="G53" s="88">
        <v>233255796</v>
      </c>
      <c r="H53" s="88">
        <v>175087243</v>
      </c>
      <c r="I53" s="89">
        <f t="shared" si="0"/>
        <v>3.2190560290710621</v>
      </c>
    </row>
    <row r="54" spans="1:9" x14ac:dyDescent="0.25">
      <c r="A54" t="s">
        <v>57</v>
      </c>
      <c r="B54" s="87">
        <v>24</v>
      </c>
      <c r="C54" s="40" t="s">
        <v>165</v>
      </c>
      <c r="D54" s="40" t="s">
        <v>166</v>
      </c>
      <c r="E54" s="40">
        <v>10825260</v>
      </c>
      <c r="F54" s="88">
        <v>547776017</v>
      </c>
      <c r="G54">
        <v>46106270.889500208</v>
      </c>
      <c r="H54">
        <v>399182036</v>
      </c>
      <c r="I54" s="89">
        <f t="shared" si="0"/>
        <v>5.8445850991744619</v>
      </c>
    </row>
    <row r="55" spans="1:9" x14ac:dyDescent="0.25">
      <c r="A55" t="s">
        <v>57</v>
      </c>
      <c r="B55" s="87">
        <v>24</v>
      </c>
      <c r="C55" s="40" t="s">
        <v>167</v>
      </c>
      <c r="D55" s="40" t="s">
        <v>166</v>
      </c>
      <c r="E55" s="40">
        <v>1447408</v>
      </c>
      <c r="F55" s="88">
        <v>104307738</v>
      </c>
      <c r="G55">
        <v>23617635.32355966</v>
      </c>
      <c r="H55">
        <v>225766751</v>
      </c>
      <c r="I55" s="89">
        <f t="shared" si="0"/>
        <v>7.5387959418282522</v>
      </c>
    </row>
    <row r="56" spans="1:9" x14ac:dyDescent="0.25">
      <c r="A56" t="s">
        <v>55</v>
      </c>
      <c r="B56" s="87">
        <v>26</v>
      </c>
      <c r="C56" s="40" t="s">
        <v>168</v>
      </c>
      <c r="D56" s="40" t="s">
        <v>111</v>
      </c>
      <c r="E56" s="40">
        <v>878317</v>
      </c>
      <c r="F56" s="88">
        <v>75418800</v>
      </c>
      <c r="G56">
        <v>1203406.8659674467</v>
      </c>
      <c r="H56">
        <v>24283573</v>
      </c>
      <c r="I56" s="89">
        <f t="shared" si="0"/>
        <v>4.2552808273309042</v>
      </c>
    </row>
    <row r="57" spans="1:9" x14ac:dyDescent="0.25">
      <c r="A57" t="s">
        <v>55</v>
      </c>
      <c r="B57" s="87">
        <v>26</v>
      </c>
      <c r="C57" s="40" t="s">
        <v>169</v>
      </c>
      <c r="D57" s="40" t="s">
        <v>111</v>
      </c>
      <c r="E57" s="40">
        <v>338830</v>
      </c>
      <c r="F57" s="88">
        <v>66398972</v>
      </c>
      <c r="G57">
        <v>457652.92889623495</v>
      </c>
      <c r="H57">
        <v>24852071</v>
      </c>
      <c r="I57" s="89">
        <f t="shared" si="0"/>
        <v>3.6087197816337802</v>
      </c>
    </row>
    <row r="58" spans="1:9" x14ac:dyDescent="0.25">
      <c r="A58" t="s">
        <v>55</v>
      </c>
      <c r="B58" s="87">
        <v>26</v>
      </c>
      <c r="C58" s="40" t="s">
        <v>170</v>
      </c>
      <c r="D58" s="40" t="s">
        <v>111</v>
      </c>
      <c r="E58" s="40">
        <v>722815</v>
      </c>
      <c r="F58" s="88">
        <v>112024430</v>
      </c>
      <c r="G58">
        <v>2016208.105617838</v>
      </c>
      <c r="H58">
        <v>63222883</v>
      </c>
      <c r="I58" s="89">
        <f t="shared" si="0"/>
        <v>4.942499642987717</v>
      </c>
    </row>
    <row r="59" spans="1:9" x14ac:dyDescent="0.25">
      <c r="A59" t="s">
        <v>55</v>
      </c>
      <c r="B59" s="87">
        <v>26</v>
      </c>
      <c r="C59" s="40" t="s">
        <v>171</v>
      </c>
      <c r="D59" s="40" t="s">
        <v>111</v>
      </c>
      <c r="E59" s="40">
        <v>473041</v>
      </c>
      <c r="F59" s="88">
        <v>79424525</v>
      </c>
      <c r="G59">
        <v>859754.40023857052</v>
      </c>
      <c r="H59">
        <v>33353967</v>
      </c>
      <c r="I59" s="89">
        <f t="shared" si="0"/>
        <v>4.3279551800853664</v>
      </c>
    </row>
    <row r="60" spans="1:9" x14ac:dyDescent="0.25">
      <c r="A60" t="s">
        <v>55</v>
      </c>
      <c r="B60" s="87">
        <v>26</v>
      </c>
      <c r="C60" s="40" t="s">
        <v>172</v>
      </c>
      <c r="D60" s="40" t="s">
        <v>111</v>
      </c>
      <c r="E60" s="40">
        <v>216794</v>
      </c>
      <c r="F60" s="88">
        <v>92210992</v>
      </c>
      <c r="G60">
        <v>868703.77769867051</v>
      </c>
      <c r="H60">
        <v>86829954</v>
      </c>
      <c r="I60" s="89">
        <f t="shared" si="0"/>
        <v>4.2553724234693808</v>
      </c>
    </row>
    <row r="61" spans="1:9" x14ac:dyDescent="0.25">
      <c r="A61" t="s">
        <v>55</v>
      </c>
      <c r="B61" s="87">
        <v>26</v>
      </c>
      <c r="C61" s="40" t="s">
        <v>173</v>
      </c>
      <c r="D61" s="40" t="s">
        <v>111</v>
      </c>
      <c r="E61" s="40">
        <v>468491</v>
      </c>
      <c r="F61" s="88">
        <v>106455387</v>
      </c>
      <c r="G61">
        <v>205188.85886267773</v>
      </c>
      <c r="H61">
        <v>14717265</v>
      </c>
      <c r="I61" s="89">
        <f t="shared" si="0"/>
        <v>3.1680575128715436</v>
      </c>
    </row>
    <row r="62" spans="1:9" x14ac:dyDescent="0.25">
      <c r="A62" t="s">
        <v>55</v>
      </c>
      <c r="B62" s="87">
        <v>26</v>
      </c>
      <c r="C62" s="40" t="s">
        <v>174</v>
      </c>
      <c r="D62" s="40" t="s">
        <v>111</v>
      </c>
      <c r="E62" s="40">
        <v>557287</v>
      </c>
      <c r="F62" s="88">
        <v>114297519</v>
      </c>
      <c r="G62">
        <v>1304077.1565652457</v>
      </c>
      <c r="H62">
        <v>103893419</v>
      </c>
      <c r="I62" s="89">
        <f t="shared" si="0"/>
        <v>2.5743828886764315</v>
      </c>
    </row>
    <row r="63" spans="1:9" x14ac:dyDescent="0.25">
      <c r="A63" t="s">
        <v>55</v>
      </c>
      <c r="B63" s="87">
        <v>26</v>
      </c>
      <c r="C63" s="40" t="s">
        <v>175</v>
      </c>
      <c r="D63" s="40" t="s">
        <v>111</v>
      </c>
      <c r="E63" s="40">
        <v>94321</v>
      </c>
      <c r="F63" s="88">
        <v>40000295</v>
      </c>
      <c r="G63">
        <v>33879.72130003963</v>
      </c>
      <c r="H63">
        <v>8011249</v>
      </c>
      <c r="I63" s="89">
        <f t="shared" si="0"/>
        <v>1.7934711560272241</v>
      </c>
    </row>
    <row r="64" spans="1:9" x14ac:dyDescent="0.25">
      <c r="A64" t="s">
        <v>55</v>
      </c>
      <c r="B64" s="87">
        <v>26</v>
      </c>
      <c r="C64" s="40" t="s">
        <v>176</v>
      </c>
      <c r="D64" s="40" t="s">
        <v>111</v>
      </c>
      <c r="E64" s="40">
        <v>85071</v>
      </c>
      <c r="F64" s="88">
        <v>22231468</v>
      </c>
      <c r="G64">
        <v>93488.10901121897</v>
      </c>
      <c r="H64">
        <v>8768545</v>
      </c>
      <c r="I64" s="89">
        <f t="shared" si="0"/>
        <v>2.786220245117307</v>
      </c>
    </row>
    <row r="65" spans="1:9" x14ac:dyDescent="0.25">
      <c r="A65" t="s">
        <v>55</v>
      </c>
      <c r="B65" s="87">
        <v>26</v>
      </c>
      <c r="C65" s="40" t="s">
        <v>177</v>
      </c>
      <c r="D65" s="40" t="s">
        <v>111</v>
      </c>
      <c r="E65" s="40">
        <v>49413</v>
      </c>
      <c r="F65" s="88">
        <v>21137000</v>
      </c>
      <c r="G65">
        <v>39380.889563399571</v>
      </c>
      <c r="H65">
        <v>2705905</v>
      </c>
      <c r="I65" s="89">
        <f t="shared" si="0"/>
        <v>6.2255123989320706</v>
      </c>
    </row>
    <row r="66" spans="1:9" x14ac:dyDescent="0.25">
      <c r="A66" t="s">
        <v>55</v>
      </c>
      <c r="B66" s="87">
        <v>26</v>
      </c>
      <c r="C66" s="40" t="s">
        <v>178</v>
      </c>
      <c r="D66" s="40" t="s">
        <v>111</v>
      </c>
      <c r="E66" s="40">
        <v>18959</v>
      </c>
      <c r="F66" s="88">
        <v>13165000</v>
      </c>
      <c r="G66">
        <v>41855.689534119541</v>
      </c>
      <c r="H66">
        <v>5217626</v>
      </c>
      <c r="I66" s="89">
        <f t="shared" si="0"/>
        <v>5.5704078244052777</v>
      </c>
    </row>
    <row r="67" spans="1:9" x14ac:dyDescent="0.25">
      <c r="A67" t="s">
        <v>55</v>
      </c>
      <c r="B67" s="87">
        <v>26</v>
      </c>
      <c r="C67" s="40" t="s">
        <v>179</v>
      </c>
      <c r="D67" s="40" t="s">
        <v>111</v>
      </c>
      <c r="E67" s="40">
        <v>18335</v>
      </c>
      <c r="F67" s="88">
        <v>12566000</v>
      </c>
      <c r="G67">
        <v>12846.643103139859</v>
      </c>
      <c r="H67">
        <v>1812675</v>
      </c>
      <c r="I67" s="89">
        <f t="shared" si="0"/>
        <v>4.857198530954939</v>
      </c>
    </row>
    <row r="68" spans="1:9" x14ac:dyDescent="0.25">
      <c r="A68" t="s">
        <v>55</v>
      </c>
      <c r="B68" s="87">
        <v>28</v>
      </c>
      <c r="C68" t="s">
        <v>180</v>
      </c>
      <c r="D68" t="s">
        <v>111</v>
      </c>
      <c r="E68" s="88">
        <v>959906.56590731302</v>
      </c>
      <c r="F68" s="88">
        <v>26413190.000000004</v>
      </c>
      <c r="G68" s="88">
        <v>2542961.4687599363</v>
      </c>
      <c r="H68" s="88">
        <v>31907994</v>
      </c>
      <c r="I68" s="89">
        <f t="shared" si="0"/>
        <v>2.1929673772394951</v>
      </c>
    </row>
    <row r="69" spans="1:9" x14ac:dyDescent="0.25">
      <c r="A69" t="s">
        <v>55</v>
      </c>
      <c r="B69" s="87">
        <v>28</v>
      </c>
      <c r="C69" t="s">
        <v>181</v>
      </c>
      <c r="D69" t="s">
        <v>111</v>
      </c>
      <c r="E69" s="88">
        <v>122528</v>
      </c>
      <c r="F69" s="88">
        <v>3849000</v>
      </c>
      <c r="G69" s="88">
        <v>251020.73911221724</v>
      </c>
      <c r="H69" s="88">
        <v>4262546</v>
      </c>
      <c r="I69" s="89">
        <f t="shared" ref="I69:I132" si="1">(F69/E69)/(H69/G69)</f>
        <v>1.849920613096939</v>
      </c>
    </row>
    <row r="70" spans="1:9" x14ac:dyDescent="0.25">
      <c r="A70" t="s">
        <v>55</v>
      </c>
      <c r="B70" s="87">
        <v>28</v>
      </c>
      <c r="C70" t="s">
        <v>182</v>
      </c>
      <c r="D70" t="s">
        <v>111</v>
      </c>
      <c r="E70" s="88">
        <v>21165</v>
      </c>
      <c r="F70" s="88">
        <v>1629000</v>
      </c>
      <c r="G70" s="88">
        <v>27701.793220639694</v>
      </c>
      <c r="H70" s="88">
        <v>1066387</v>
      </c>
      <c r="I70" s="89">
        <f t="shared" si="1"/>
        <v>1.9993823436580711</v>
      </c>
    </row>
    <row r="71" spans="1:9" x14ac:dyDescent="0.25">
      <c r="A71" t="s">
        <v>55</v>
      </c>
      <c r="B71" s="87">
        <v>28</v>
      </c>
      <c r="C71" t="s">
        <v>183</v>
      </c>
      <c r="D71" t="s">
        <v>111</v>
      </c>
      <c r="E71" s="88">
        <v>62697.478991596639</v>
      </c>
      <c r="F71" s="88">
        <v>6556000</v>
      </c>
      <c r="G71" s="88">
        <v>142579.07821016986</v>
      </c>
      <c r="H71" s="88">
        <v>6607204</v>
      </c>
      <c r="I71" s="89">
        <f t="shared" si="1"/>
        <v>2.2564564339942268</v>
      </c>
    </row>
    <row r="72" spans="1:9" x14ac:dyDescent="0.25">
      <c r="A72" t="s">
        <v>55</v>
      </c>
      <c r="B72" s="87">
        <v>28</v>
      </c>
      <c r="C72" t="s">
        <v>184</v>
      </c>
      <c r="D72" t="s">
        <v>111</v>
      </c>
      <c r="E72" s="88">
        <v>5348</v>
      </c>
      <c r="F72" s="88">
        <v>2526000</v>
      </c>
      <c r="G72" s="88">
        <v>13035.337529059856</v>
      </c>
      <c r="H72" s="88">
        <v>1245874</v>
      </c>
      <c r="I72" s="89">
        <f t="shared" si="1"/>
        <v>4.941856222385371</v>
      </c>
    </row>
    <row r="73" spans="1:9" x14ac:dyDescent="0.25">
      <c r="A73" t="s">
        <v>55</v>
      </c>
      <c r="B73" s="87">
        <v>28</v>
      </c>
      <c r="C73" t="s">
        <v>185</v>
      </c>
      <c r="D73" t="s">
        <v>111</v>
      </c>
      <c r="E73" s="88">
        <v>4161</v>
      </c>
      <c r="F73" s="88">
        <v>4871000</v>
      </c>
      <c r="G73" s="88">
        <v>3123.9455368667359</v>
      </c>
      <c r="H73" s="88">
        <v>1609027</v>
      </c>
      <c r="I73" s="89">
        <f t="shared" si="1"/>
        <v>2.2727964154136866</v>
      </c>
    </row>
    <row r="74" spans="1:9" x14ac:dyDescent="0.25">
      <c r="A74" t="s">
        <v>55</v>
      </c>
      <c r="B74" s="87">
        <v>28</v>
      </c>
      <c r="C74" t="s">
        <v>186</v>
      </c>
      <c r="D74" t="s">
        <v>111</v>
      </c>
      <c r="E74" s="88">
        <v>980</v>
      </c>
      <c r="F74" s="88">
        <v>1291000</v>
      </c>
      <c r="G74" s="88">
        <v>4759.5755826911081</v>
      </c>
      <c r="H74" s="88">
        <v>2768377</v>
      </c>
      <c r="I74" s="89">
        <f t="shared" si="1"/>
        <v>2.2648693887172144</v>
      </c>
    </row>
    <row r="75" spans="1:9" x14ac:dyDescent="0.25">
      <c r="A75" t="s">
        <v>55</v>
      </c>
      <c r="B75" s="87">
        <v>28</v>
      </c>
      <c r="C75" t="s">
        <v>187</v>
      </c>
      <c r="D75" t="s">
        <v>111</v>
      </c>
      <c r="E75" s="88">
        <v>706105</v>
      </c>
      <c r="F75" s="88">
        <v>56171000</v>
      </c>
      <c r="G75" s="88">
        <v>1733697.169810741</v>
      </c>
      <c r="H75" s="88">
        <v>31357132</v>
      </c>
      <c r="I75" s="89">
        <f t="shared" si="1"/>
        <v>4.3982486172578259</v>
      </c>
    </row>
    <row r="76" spans="1:9" x14ac:dyDescent="0.25">
      <c r="A76" t="s">
        <v>55</v>
      </c>
      <c r="B76" s="87">
        <v>28</v>
      </c>
      <c r="C76" t="s">
        <v>188</v>
      </c>
      <c r="D76" t="s">
        <v>111</v>
      </c>
      <c r="E76" s="88">
        <v>25453</v>
      </c>
      <c r="F76" s="88">
        <v>2163000</v>
      </c>
      <c r="G76" s="88">
        <v>123881.51935543864</v>
      </c>
      <c r="H76" s="88">
        <v>3658321</v>
      </c>
      <c r="I76" s="89">
        <f t="shared" si="1"/>
        <v>2.8776783871965432</v>
      </c>
    </row>
    <row r="77" spans="1:9" x14ac:dyDescent="0.25">
      <c r="A77" t="s">
        <v>55</v>
      </c>
      <c r="B77" s="87">
        <v>28</v>
      </c>
      <c r="C77" t="s">
        <v>189</v>
      </c>
      <c r="D77" t="s">
        <v>111</v>
      </c>
      <c r="E77" s="88">
        <v>46354</v>
      </c>
      <c r="F77" s="88">
        <v>7622000</v>
      </c>
      <c r="G77" s="88">
        <v>15814.353284083796</v>
      </c>
      <c r="H77" s="88">
        <v>1583613</v>
      </c>
      <c r="I77" s="89">
        <f t="shared" si="1"/>
        <v>1.6420414137944557</v>
      </c>
    </row>
    <row r="78" spans="1:9" x14ac:dyDescent="0.25">
      <c r="A78" t="s">
        <v>55</v>
      </c>
      <c r="B78" s="87">
        <v>28</v>
      </c>
      <c r="C78" t="s">
        <v>190</v>
      </c>
      <c r="D78" t="s">
        <v>111</v>
      </c>
      <c r="E78" s="88">
        <v>276827</v>
      </c>
      <c r="F78" s="88">
        <v>19580000</v>
      </c>
      <c r="G78" s="88">
        <v>653363.52159539284</v>
      </c>
      <c r="H78" s="88">
        <v>28134175</v>
      </c>
      <c r="I78" s="89">
        <f t="shared" si="1"/>
        <v>1.6425739845494558</v>
      </c>
    </row>
    <row r="79" spans="1:9" x14ac:dyDescent="0.25">
      <c r="A79" t="s">
        <v>55</v>
      </c>
      <c r="B79" s="87">
        <v>28</v>
      </c>
      <c r="C79" t="s">
        <v>191</v>
      </c>
      <c r="D79" t="s">
        <v>111</v>
      </c>
      <c r="E79" s="88">
        <v>61343</v>
      </c>
      <c r="F79" s="88">
        <v>12139000</v>
      </c>
      <c r="G79" s="88">
        <v>8634.5843553199047</v>
      </c>
      <c r="H79" s="88">
        <v>1260031</v>
      </c>
      <c r="I79" s="89">
        <f t="shared" si="1"/>
        <v>1.3560575049833885</v>
      </c>
    </row>
    <row r="80" spans="1:9" x14ac:dyDescent="0.25">
      <c r="A80" t="s">
        <v>55</v>
      </c>
      <c r="B80" s="87">
        <v>28</v>
      </c>
      <c r="C80" t="s">
        <v>192</v>
      </c>
      <c r="D80" t="s">
        <v>111</v>
      </c>
      <c r="E80" s="88">
        <v>137261</v>
      </c>
      <c r="F80" s="88">
        <v>17127000</v>
      </c>
      <c r="G80" s="88">
        <v>188131.97138119795</v>
      </c>
      <c r="H80" s="88">
        <v>7961186</v>
      </c>
      <c r="I80" s="89">
        <f t="shared" si="1"/>
        <v>2.9486211402959568</v>
      </c>
    </row>
    <row r="81" spans="1:9" x14ac:dyDescent="0.25">
      <c r="A81" t="s">
        <v>55</v>
      </c>
      <c r="B81" s="87">
        <v>28</v>
      </c>
      <c r="C81" t="s">
        <v>193</v>
      </c>
      <c r="D81" t="s">
        <v>111</v>
      </c>
      <c r="E81" s="88">
        <v>2817000</v>
      </c>
      <c r="F81" s="88">
        <v>7775000</v>
      </c>
      <c r="G81" s="88">
        <v>1494958.9131440239</v>
      </c>
      <c r="H81" s="88">
        <v>1556658</v>
      </c>
      <c r="I81" s="89">
        <f t="shared" si="1"/>
        <v>2.6506329942894982</v>
      </c>
    </row>
    <row r="82" spans="1:9" x14ac:dyDescent="0.25">
      <c r="A82" t="s">
        <v>55</v>
      </c>
      <c r="B82" s="87">
        <v>28</v>
      </c>
      <c r="C82" t="s">
        <v>194</v>
      </c>
      <c r="D82" t="s">
        <v>111</v>
      </c>
      <c r="E82" s="88">
        <v>40038</v>
      </c>
      <c r="F82" s="88">
        <v>6939000</v>
      </c>
      <c r="G82" s="88">
        <v>53414.022351475352</v>
      </c>
      <c r="H82" s="88">
        <v>3384851</v>
      </c>
      <c r="I82" s="89">
        <f t="shared" si="1"/>
        <v>2.734892373223226</v>
      </c>
    </row>
    <row r="83" spans="1:9" x14ac:dyDescent="0.25">
      <c r="A83" t="s">
        <v>55</v>
      </c>
      <c r="B83" s="87">
        <v>28</v>
      </c>
      <c r="C83" t="s">
        <v>195</v>
      </c>
      <c r="D83" t="s">
        <v>111</v>
      </c>
      <c r="E83" s="88">
        <v>259331</v>
      </c>
      <c r="F83" s="88">
        <v>47789000</v>
      </c>
      <c r="G83" s="88">
        <v>73796.96161493806</v>
      </c>
      <c r="H83" s="88">
        <v>6914878</v>
      </c>
      <c r="I83" s="89">
        <f t="shared" si="1"/>
        <v>1.9666517697765189</v>
      </c>
    </row>
    <row r="84" spans="1:9" x14ac:dyDescent="0.25">
      <c r="A84" t="s">
        <v>55</v>
      </c>
      <c r="B84" s="87">
        <v>28</v>
      </c>
      <c r="C84" t="s">
        <v>196</v>
      </c>
      <c r="D84" t="s">
        <v>111</v>
      </c>
      <c r="E84" s="88">
        <v>64782</v>
      </c>
      <c r="F84" s="88">
        <v>10797000</v>
      </c>
      <c r="G84" s="88">
        <v>22226.026129999755</v>
      </c>
      <c r="H84" s="88">
        <v>2142817</v>
      </c>
      <c r="I84" s="89">
        <f t="shared" si="1"/>
        <v>1.728723305972135</v>
      </c>
    </row>
    <row r="85" spans="1:9" x14ac:dyDescent="0.25">
      <c r="A85" t="s">
        <v>55</v>
      </c>
      <c r="B85" s="87">
        <v>28</v>
      </c>
      <c r="C85" t="s">
        <v>197</v>
      </c>
      <c r="D85" t="s">
        <v>111</v>
      </c>
      <c r="E85" s="88">
        <v>1140718</v>
      </c>
      <c r="F85" s="88">
        <v>110804000</v>
      </c>
      <c r="G85" s="88">
        <v>3811610.167073898</v>
      </c>
      <c r="H85" s="88">
        <v>93091644</v>
      </c>
      <c r="I85" s="89">
        <f t="shared" si="1"/>
        <v>3.9771770138373483</v>
      </c>
    </row>
    <row r="86" spans="1:9" x14ac:dyDescent="0.25">
      <c r="A86" t="s">
        <v>55</v>
      </c>
      <c r="B86" s="87">
        <v>28</v>
      </c>
      <c r="C86" t="s">
        <v>198</v>
      </c>
      <c r="D86" t="s">
        <v>111</v>
      </c>
      <c r="E86" s="88">
        <v>743250</v>
      </c>
      <c r="F86" s="88">
        <v>30571000</v>
      </c>
      <c r="G86" s="88">
        <v>1758242.8673209208</v>
      </c>
      <c r="H86" s="88">
        <v>19778461</v>
      </c>
      <c r="I86" s="89">
        <f t="shared" si="1"/>
        <v>3.656462267872695</v>
      </c>
    </row>
    <row r="87" spans="1:9" x14ac:dyDescent="0.25">
      <c r="A87" t="s">
        <v>55</v>
      </c>
      <c r="B87" s="87">
        <v>28</v>
      </c>
      <c r="C87" t="s">
        <v>199</v>
      </c>
      <c r="D87" t="s">
        <v>111</v>
      </c>
      <c r="E87" s="88">
        <v>36416</v>
      </c>
      <c r="F87" s="88">
        <v>14226000</v>
      </c>
      <c r="G87" s="88">
        <v>10293.369611244221</v>
      </c>
      <c r="H87" s="88">
        <v>1333702</v>
      </c>
      <c r="I87" s="89">
        <f t="shared" si="1"/>
        <v>3.0150139724055833</v>
      </c>
    </row>
    <row r="88" spans="1:9" x14ac:dyDescent="0.25">
      <c r="A88" t="s">
        <v>55</v>
      </c>
      <c r="B88" s="87">
        <v>28</v>
      </c>
      <c r="C88" t="s">
        <v>200</v>
      </c>
      <c r="D88" t="s">
        <v>111</v>
      </c>
      <c r="E88" s="88">
        <v>412750</v>
      </c>
      <c r="F88" s="88">
        <v>73070000</v>
      </c>
      <c r="G88" s="88">
        <v>133439.61777607852</v>
      </c>
      <c r="H88" s="88">
        <v>6234380</v>
      </c>
      <c r="I88" s="89">
        <f t="shared" si="1"/>
        <v>3.7891652405667751</v>
      </c>
    </row>
    <row r="89" spans="1:9" x14ac:dyDescent="0.25">
      <c r="A89" t="s">
        <v>55</v>
      </c>
      <c r="B89" s="87">
        <v>28</v>
      </c>
      <c r="C89" t="s">
        <v>201</v>
      </c>
      <c r="D89" t="s">
        <v>111</v>
      </c>
      <c r="E89" s="88">
        <v>50384</v>
      </c>
      <c r="F89" s="88">
        <v>16437000</v>
      </c>
      <c r="G89" s="88">
        <v>56816.710153166336</v>
      </c>
      <c r="H89" s="88">
        <v>5075683</v>
      </c>
      <c r="I89" s="89">
        <f t="shared" si="1"/>
        <v>3.6518380091917635</v>
      </c>
    </row>
    <row r="90" spans="1:9" x14ac:dyDescent="0.25">
      <c r="A90" t="s">
        <v>55</v>
      </c>
      <c r="B90" s="87">
        <v>28</v>
      </c>
      <c r="C90" t="s">
        <v>202</v>
      </c>
      <c r="D90" t="s">
        <v>111</v>
      </c>
      <c r="E90" s="88">
        <v>6478</v>
      </c>
      <c r="F90" s="88">
        <v>6146000</v>
      </c>
      <c r="G90" s="88">
        <v>16273.839633339572</v>
      </c>
      <c r="H90" s="88">
        <v>2601983</v>
      </c>
      <c r="I90" s="89">
        <f t="shared" si="1"/>
        <v>5.9338585500770007</v>
      </c>
    </row>
    <row r="91" spans="1:9" x14ac:dyDescent="0.25">
      <c r="A91" t="s">
        <v>55</v>
      </c>
      <c r="B91" s="87">
        <v>28</v>
      </c>
      <c r="C91" t="s">
        <v>203</v>
      </c>
      <c r="D91" t="s">
        <v>111</v>
      </c>
      <c r="E91" s="88">
        <v>5603</v>
      </c>
      <c r="F91" s="88">
        <v>4517000</v>
      </c>
      <c r="G91" s="88">
        <v>31262.434358131555</v>
      </c>
      <c r="H91" s="88">
        <v>2642149</v>
      </c>
      <c r="I91" s="89">
        <f t="shared" si="1"/>
        <v>9.5388266326235733</v>
      </c>
    </row>
    <row r="92" spans="1:9" x14ac:dyDescent="0.25">
      <c r="A92" t="s">
        <v>55</v>
      </c>
      <c r="B92" s="87">
        <v>28</v>
      </c>
      <c r="C92" t="s">
        <v>204</v>
      </c>
      <c r="D92" t="s">
        <v>111</v>
      </c>
      <c r="E92" s="88">
        <v>5895</v>
      </c>
      <c r="F92" s="88">
        <v>3393000</v>
      </c>
      <c r="G92" s="88">
        <v>18889.922149049304</v>
      </c>
      <c r="H92" s="88">
        <v>2679195</v>
      </c>
      <c r="I92" s="89">
        <f t="shared" si="1"/>
        <v>4.0581294294100942</v>
      </c>
    </row>
    <row r="93" spans="1:9" x14ac:dyDescent="0.25">
      <c r="A93" t="s">
        <v>55</v>
      </c>
      <c r="B93" s="87">
        <v>28</v>
      </c>
      <c r="C93" t="s">
        <v>205</v>
      </c>
      <c r="D93" t="s">
        <v>111</v>
      </c>
      <c r="E93" s="88">
        <v>4664</v>
      </c>
      <c r="F93" s="88">
        <v>4543000</v>
      </c>
      <c r="G93" s="88">
        <v>3590.3192326685908</v>
      </c>
      <c r="H93" s="88">
        <v>1305459</v>
      </c>
      <c r="I93" s="89">
        <f t="shared" si="1"/>
        <v>2.6788847127609148</v>
      </c>
    </row>
    <row r="94" spans="1:9" x14ac:dyDescent="0.25">
      <c r="A94" t="s">
        <v>55</v>
      </c>
      <c r="B94" s="87">
        <v>28</v>
      </c>
      <c r="C94" t="s">
        <v>206</v>
      </c>
      <c r="D94" t="s">
        <v>111</v>
      </c>
      <c r="E94" s="88">
        <v>4.57</v>
      </c>
      <c r="F94" s="88">
        <v>1040000</v>
      </c>
      <c r="G94" s="88">
        <v>5.2430742048299424</v>
      </c>
      <c r="H94" s="88">
        <v>153040</v>
      </c>
      <c r="I94" s="89">
        <f t="shared" si="1"/>
        <v>7.7964731307258814</v>
      </c>
    </row>
    <row r="95" spans="1:9" x14ac:dyDescent="0.25">
      <c r="A95" t="s">
        <v>55</v>
      </c>
      <c r="B95" s="87">
        <v>28</v>
      </c>
      <c r="C95" t="s">
        <v>207</v>
      </c>
      <c r="D95" t="s">
        <v>111</v>
      </c>
      <c r="E95" s="88">
        <v>8644</v>
      </c>
      <c r="F95" s="88">
        <v>6735000</v>
      </c>
      <c r="G95" s="88">
        <v>6838.737773341245</v>
      </c>
      <c r="H95" s="88">
        <v>2650638</v>
      </c>
      <c r="I95" s="89">
        <f t="shared" si="1"/>
        <v>2.0102421431091928</v>
      </c>
    </row>
    <row r="96" spans="1:9" x14ac:dyDescent="0.25">
      <c r="A96" t="s">
        <v>55</v>
      </c>
      <c r="B96" s="87">
        <v>28</v>
      </c>
      <c r="C96" s="40" t="s">
        <v>184</v>
      </c>
      <c r="D96" s="40" t="s">
        <v>111</v>
      </c>
      <c r="E96" s="40">
        <v>2746</v>
      </c>
      <c r="F96" s="88">
        <v>1124000</v>
      </c>
      <c r="G96">
        <v>13035.337529059856</v>
      </c>
      <c r="H96">
        <v>1245874</v>
      </c>
      <c r="I96" s="89">
        <f t="shared" si="1"/>
        <v>4.2826633477823739</v>
      </c>
    </row>
    <row r="97" spans="1:9" x14ac:dyDescent="0.25">
      <c r="A97" t="s">
        <v>55</v>
      </c>
      <c r="B97" s="87">
        <v>28</v>
      </c>
      <c r="C97" s="40" t="s">
        <v>208</v>
      </c>
      <c r="D97" s="40" t="s">
        <v>111</v>
      </c>
      <c r="E97" s="40">
        <v>17182</v>
      </c>
      <c r="F97" s="88">
        <v>3212000</v>
      </c>
      <c r="G97">
        <v>96280.423640938941</v>
      </c>
      <c r="H97">
        <v>3693129</v>
      </c>
      <c r="I97" s="89">
        <f t="shared" si="1"/>
        <v>4.8735489977366981</v>
      </c>
    </row>
    <row r="98" spans="1:9" x14ac:dyDescent="0.25">
      <c r="A98" t="s">
        <v>55</v>
      </c>
      <c r="B98" s="87">
        <v>28</v>
      </c>
      <c r="C98" s="40" t="s">
        <v>209</v>
      </c>
      <c r="D98" s="40" t="s">
        <v>111</v>
      </c>
      <c r="E98" s="40">
        <v>92785</v>
      </c>
      <c r="F98" s="88">
        <v>7868000</v>
      </c>
      <c r="G98">
        <v>320433.9794933165</v>
      </c>
      <c r="H98">
        <v>8007782</v>
      </c>
      <c r="I98" s="89">
        <f t="shared" si="1"/>
        <v>3.3932268974424136</v>
      </c>
    </row>
    <row r="99" spans="1:9" x14ac:dyDescent="0.25">
      <c r="A99" t="s">
        <v>55</v>
      </c>
      <c r="B99" s="87">
        <v>28</v>
      </c>
      <c r="C99" s="40" t="s">
        <v>210</v>
      </c>
      <c r="D99" s="40" t="s">
        <v>111</v>
      </c>
      <c r="E99" s="40">
        <v>2893</v>
      </c>
      <c r="F99" s="88">
        <v>2439000</v>
      </c>
      <c r="G99">
        <v>2121.9051068599765</v>
      </c>
      <c r="H99">
        <v>397295</v>
      </c>
      <c r="I99" s="89">
        <f t="shared" si="1"/>
        <v>4.5027333113003181</v>
      </c>
    </row>
    <row r="100" spans="1:9" x14ac:dyDescent="0.25">
      <c r="A100" t="s">
        <v>55</v>
      </c>
      <c r="B100" s="87">
        <v>28</v>
      </c>
      <c r="C100" s="40" t="s">
        <v>211</v>
      </c>
      <c r="D100" s="40" t="s">
        <v>111</v>
      </c>
      <c r="E100" s="40">
        <v>13986</v>
      </c>
      <c r="F100" s="88">
        <v>3706000</v>
      </c>
      <c r="G100">
        <v>24838.463715880156</v>
      </c>
      <c r="H100">
        <v>2002099</v>
      </c>
      <c r="I100" s="89">
        <f t="shared" si="1"/>
        <v>3.2873888147629398</v>
      </c>
    </row>
    <row r="101" spans="1:9" x14ac:dyDescent="0.25">
      <c r="A101" t="s">
        <v>55</v>
      </c>
      <c r="B101" s="87">
        <v>28</v>
      </c>
      <c r="C101" s="40" t="s">
        <v>212</v>
      </c>
      <c r="D101" s="40" t="s">
        <v>111</v>
      </c>
      <c r="E101" s="40">
        <v>2417</v>
      </c>
      <c r="F101" s="88">
        <v>1688000</v>
      </c>
      <c r="G101">
        <v>33292.515586385845</v>
      </c>
      <c r="H101">
        <v>4399947</v>
      </c>
      <c r="I101" s="89">
        <f t="shared" si="1"/>
        <v>5.2843911729052673</v>
      </c>
    </row>
    <row r="102" spans="1:9" x14ac:dyDescent="0.25">
      <c r="A102" t="s">
        <v>55</v>
      </c>
      <c r="B102" s="87">
        <v>28</v>
      </c>
      <c r="C102" s="40" t="s">
        <v>213</v>
      </c>
      <c r="D102" s="40" t="s">
        <v>111</v>
      </c>
      <c r="E102" s="40">
        <v>6978</v>
      </c>
      <c r="F102" s="88">
        <v>20267000</v>
      </c>
      <c r="G102">
        <v>4715.2242279372485</v>
      </c>
      <c r="H102">
        <v>7986489</v>
      </c>
      <c r="I102" s="89">
        <f t="shared" si="1"/>
        <v>1.7147663582847852</v>
      </c>
    </row>
    <row r="103" spans="1:9" x14ac:dyDescent="0.25">
      <c r="A103" t="s">
        <v>55</v>
      </c>
      <c r="B103" s="87">
        <v>28</v>
      </c>
      <c r="C103" s="40" t="s">
        <v>214</v>
      </c>
      <c r="D103" s="40" t="s">
        <v>111</v>
      </c>
      <c r="E103" s="40">
        <v>6506</v>
      </c>
      <c r="F103" s="88">
        <v>5252000</v>
      </c>
      <c r="G103">
        <v>46039.925833148438</v>
      </c>
      <c r="H103">
        <v>5455362</v>
      </c>
      <c r="I103" s="89">
        <f t="shared" si="1"/>
        <v>6.8127381903545388</v>
      </c>
    </row>
    <row r="104" spans="1:9" x14ac:dyDescent="0.25">
      <c r="A104" t="s">
        <v>55</v>
      </c>
      <c r="B104" s="87">
        <v>28</v>
      </c>
      <c r="C104" s="40" t="s">
        <v>215</v>
      </c>
      <c r="D104" s="40" t="s">
        <v>111</v>
      </c>
      <c r="E104" s="40">
        <v>8752</v>
      </c>
      <c r="F104" s="88">
        <v>24335000</v>
      </c>
      <c r="G104">
        <v>1126.3886959109277</v>
      </c>
      <c r="H104">
        <v>818748</v>
      </c>
      <c r="I104" s="89">
        <f t="shared" si="1"/>
        <v>3.8252698093019761</v>
      </c>
    </row>
    <row r="105" spans="1:9" x14ac:dyDescent="0.25">
      <c r="A105" t="s">
        <v>55</v>
      </c>
      <c r="B105" s="87">
        <v>28</v>
      </c>
      <c r="C105" s="40" t="s">
        <v>216</v>
      </c>
      <c r="D105" s="40" t="s">
        <v>111</v>
      </c>
      <c r="E105" s="40">
        <v>32000</v>
      </c>
      <c r="F105" s="88">
        <v>13107000</v>
      </c>
      <c r="G105">
        <v>76942.81747764528</v>
      </c>
      <c r="H105">
        <v>12937249</v>
      </c>
      <c r="I105" s="89">
        <f t="shared" si="1"/>
        <v>2.4360122578018149</v>
      </c>
    </row>
    <row r="106" spans="1:9" x14ac:dyDescent="0.25">
      <c r="A106" t="s">
        <v>55</v>
      </c>
      <c r="B106" s="87">
        <v>28</v>
      </c>
      <c r="C106" s="40" t="s">
        <v>217</v>
      </c>
      <c r="D106" s="40" t="s">
        <v>111</v>
      </c>
      <c r="E106" s="40">
        <v>3485</v>
      </c>
      <c r="F106" s="88">
        <v>1920000</v>
      </c>
      <c r="G106">
        <v>565.55393546420385</v>
      </c>
      <c r="H106">
        <v>143819</v>
      </c>
      <c r="I106" s="89">
        <f t="shared" si="1"/>
        <v>2.1664876135433211</v>
      </c>
    </row>
    <row r="107" spans="1:9" x14ac:dyDescent="0.25">
      <c r="A107" t="s">
        <v>55</v>
      </c>
      <c r="B107" s="87">
        <v>28</v>
      </c>
      <c r="C107" s="40" t="s">
        <v>218</v>
      </c>
      <c r="D107" s="40" t="s">
        <v>111</v>
      </c>
      <c r="E107" s="40">
        <v>20116</v>
      </c>
      <c r="F107" s="88">
        <v>15754000</v>
      </c>
      <c r="G107">
        <v>38348.550070261546</v>
      </c>
      <c r="H107">
        <v>9812458</v>
      </c>
      <c r="I107" s="89">
        <f t="shared" si="1"/>
        <v>3.0606970967328495</v>
      </c>
    </row>
    <row r="108" spans="1:9" x14ac:dyDescent="0.25">
      <c r="A108" t="s">
        <v>55</v>
      </c>
      <c r="B108" s="87">
        <v>28</v>
      </c>
      <c r="C108" s="40" t="s">
        <v>219</v>
      </c>
      <c r="D108" s="40" t="s">
        <v>111</v>
      </c>
      <c r="E108" s="40">
        <v>88040</v>
      </c>
      <c r="F108" s="88">
        <v>80794000</v>
      </c>
      <c r="G108">
        <v>215428.07158610964</v>
      </c>
      <c r="H108">
        <v>50025338</v>
      </c>
      <c r="I108" s="89">
        <f t="shared" si="1"/>
        <v>3.9519490630706589</v>
      </c>
    </row>
    <row r="109" spans="1:9" x14ac:dyDescent="0.25">
      <c r="A109" t="s">
        <v>55</v>
      </c>
      <c r="B109" s="87">
        <v>28</v>
      </c>
      <c r="C109" s="40" t="s">
        <v>220</v>
      </c>
      <c r="D109" s="40" t="s">
        <v>111</v>
      </c>
      <c r="E109" s="40">
        <v>19523</v>
      </c>
      <c r="F109" s="88">
        <v>40039000</v>
      </c>
      <c r="G109">
        <v>95705.967048028746</v>
      </c>
      <c r="H109">
        <v>38252340</v>
      </c>
      <c r="I109" s="89">
        <f t="shared" si="1"/>
        <v>5.1311850410087416</v>
      </c>
    </row>
    <row r="110" spans="1:9" x14ac:dyDescent="0.25">
      <c r="A110" t="s">
        <v>55</v>
      </c>
      <c r="B110" s="87">
        <v>28</v>
      </c>
      <c r="C110" s="40" t="s">
        <v>221</v>
      </c>
      <c r="D110" s="40" t="s">
        <v>111</v>
      </c>
      <c r="E110" s="40">
        <v>67596</v>
      </c>
      <c r="F110" s="88">
        <v>24854000</v>
      </c>
      <c r="G110">
        <v>219096.5951328823</v>
      </c>
      <c r="H110">
        <v>43271858</v>
      </c>
      <c r="I110" s="89">
        <f t="shared" si="1"/>
        <v>1.8616814950355454</v>
      </c>
    </row>
    <row r="111" spans="1:9" x14ac:dyDescent="0.25">
      <c r="A111" t="s">
        <v>55</v>
      </c>
      <c r="B111" s="87">
        <v>28</v>
      </c>
      <c r="C111" s="40" t="s">
        <v>222</v>
      </c>
      <c r="D111" s="40" t="s">
        <v>111</v>
      </c>
      <c r="E111" s="40">
        <v>39257</v>
      </c>
      <c r="F111" s="88">
        <v>49792000</v>
      </c>
      <c r="G111">
        <v>160107.26756672471</v>
      </c>
      <c r="H111">
        <v>53324747</v>
      </c>
      <c r="I111" s="89">
        <f t="shared" si="1"/>
        <v>3.808243462320287</v>
      </c>
    </row>
    <row r="112" spans="1:9" x14ac:dyDescent="0.25">
      <c r="A112" t="s">
        <v>55</v>
      </c>
      <c r="B112" s="87">
        <v>28</v>
      </c>
      <c r="C112" s="40" t="s">
        <v>223</v>
      </c>
      <c r="D112" s="40" t="s">
        <v>111</v>
      </c>
      <c r="E112" s="40">
        <v>112018</v>
      </c>
      <c r="F112" s="88">
        <v>55086000</v>
      </c>
      <c r="G112">
        <v>514403.22926967486</v>
      </c>
      <c r="H112">
        <v>51340273</v>
      </c>
      <c r="I112" s="89">
        <f t="shared" si="1"/>
        <v>4.9271857606850924</v>
      </c>
    </row>
    <row r="113" spans="1:9" x14ac:dyDescent="0.25">
      <c r="A113" t="s">
        <v>55</v>
      </c>
      <c r="B113" s="87">
        <v>28</v>
      </c>
      <c r="C113" s="40" t="s">
        <v>224</v>
      </c>
      <c r="D113" s="40" t="s">
        <v>111</v>
      </c>
      <c r="E113" s="40">
        <v>234945</v>
      </c>
      <c r="F113" s="88">
        <v>143905000</v>
      </c>
      <c r="G113">
        <v>433522.49247923604</v>
      </c>
      <c r="H113">
        <v>60717053</v>
      </c>
      <c r="I113" s="89">
        <f t="shared" si="1"/>
        <v>4.3733136690368033</v>
      </c>
    </row>
    <row r="114" spans="1:9" x14ac:dyDescent="0.25">
      <c r="A114" t="s">
        <v>55</v>
      </c>
      <c r="B114" s="87">
        <v>28</v>
      </c>
      <c r="C114" s="40" t="s">
        <v>225</v>
      </c>
      <c r="D114" s="40" t="s">
        <v>111</v>
      </c>
      <c r="E114" s="40">
        <v>72441</v>
      </c>
      <c r="F114" s="88">
        <v>27671000</v>
      </c>
      <c r="G114">
        <v>259628.8209725428</v>
      </c>
      <c r="H114">
        <v>44686244</v>
      </c>
      <c r="I114" s="89">
        <f t="shared" si="1"/>
        <v>2.2193176449987946</v>
      </c>
    </row>
    <row r="115" spans="1:9" x14ac:dyDescent="0.25">
      <c r="A115" t="s">
        <v>55</v>
      </c>
      <c r="B115" s="87">
        <v>29</v>
      </c>
      <c r="C115" t="s">
        <v>226</v>
      </c>
      <c r="D115" t="s">
        <v>111</v>
      </c>
      <c r="E115" s="88">
        <v>94060</v>
      </c>
      <c r="F115" s="88">
        <v>4313000</v>
      </c>
      <c r="G115" s="88">
        <v>87297.783345162199</v>
      </c>
      <c r="H115" s="88">
        <v>2073258</v>
      </c>
      <c r="I115" s="89">
        <f t="shared" si="1"/>
        <v>1.9307424719273312</v>
      </c>
    </row>
    <row r="116" spans="1:9" x14ac:dyDescent="0.25">
      <c r="A116" t="s">
        <v>55</v>
      </c>
      <c r="B116" s="87">
        <v>29</v>
      </c>
      <c r="C116" s="40" t="s">
        <v>227</v>
      </c>
      <c r="D116" s="40" t="s">
        <v>111</v>
      </c>
      <c r="E116" s="40">
        <v>400835</v>
      </c>
      <c r="F116" s="88">
        <v>78310098</v>
      </c>
      <c r="G116">
        <v>4046170.7716250001</v>
      </c>
      <c r="H116">
        <v>186533605</v>
      </c>
      <c r="I116" s="89">
        <f t="shared" si="1"/>
        <v>4.2377882870239514</v>
      </c>
    </row>
    <row r="117" spans="1:9" x14ac:dyDescent="0.25">
      <c r="A117" t="s">
        <v>55</v>
      </c>
      <c r="B117" s="87">
        <v>29</v>
      </c>
      <c r="C117" s="40" t="s">
        <v>228</v>
      </c>
      <c r="D117" s="40" t="s">
        <v>111</v>
      </c>
      <c r="E117" s="40">
        <v>37656197</v>
      </c>
      <c r="F117" s="88">
        <v>551493000</v>
      </c>
      <c r="G117">
        <v>3020417.1607455667</v>
      </c>
      <c r="H117">
        <v>23283543</v>
      </c>
      <c r="I117" s="89">
        <f t="shared" si="1"/>
        <v>1.8998591708896693</v>
      </c>
    </row>
    <row r="118" spans="1:9" x14ac:dyDescent="0.25">
      <c r="A118" t="s">
        <v>55</v>
      </c>
      <c r="B118" s="87">
        <v>30</v>
      </c>
      <c r="C118" s="40" t="s">
        <v>229</v>
      </c>
      <c r="D118" s="40" t="s">
        <v>155</v>
      </c>
      <c r="E118" s="40">
        <v>2301623</v>
      </c>
      <c r="F118" s="88">
        <v>48832656</v>
      </c>
      <c r="G118">
        <v>42479133</v>
      </c>
      <c r="H118">
        <v>221555480</v>
      </c>
      <c r="I118" s="89">
        <f t="shared" si="1"/>
        <v>4.0678909786711861</v>
      </c>
    </row>
    <row r="119" spans="1:9" x14ac:dyDescent="0.25">
      <c r="A119" t="s">
        <v>55</v>
      </c>
      <c r="B119" s="87">
        <v>30</v>
      </c>
      <c r="C119" s="40" t="s">
        <v>230</v>
      </c>
      <c r="D119" s="40" t="s">
        <v>155</v>
      </c>
      <c r="E119" s="40">
        <v>433103</v>
      </c>
      <c r="F119" s="88">
        <v>51536061</v>
      </c>
      <c r="G119">
        <v>6003338</v>
      </c>
      <c r="H119">
        <v>99852136</v>
      </c>
      <c r="I119" s="89">
        <f t="shared" si="1"/>
        <v>7.1541075648683972</v>
      </c>
    </row>
    <row r="120" spans="1:9" x14ac:dyDescent="0.25">
      <c r="A120" t="s">
        <v>55</v>
      </c>
      <c r="B120" s="87">
        <v>30</v>
      </c>
      <c r="C120" s="40" t="s">
        <v>231</v>
      </c>
      <c r="D120" s="40" t="s">
        <v>155</v>
      </c>
      <c r="E120" s="40">
        <v>22341489</v>
      </c>
      <c r="F120" s="88">
        <v>34746600</v>
      </c>
      <c r="G120">
        <v>4006476</v>
      </c>
      <c r="H120">
        <v>3418907</v>
      </c>
      <c r="I120" s="89">
        <f t="shared" si="1"/>
        <v>1.82253324276146</v>
      </c>
    </row>
    <row r="121" spans="1:9" x14ac:dyDescent="0.25">
      <c r="A121" t="s">
        <v>55</v>
      </c>
      <c r="B121" s="87">
        <v>31</v>
      </c>
      <c r="C121" t="s">
        <v>232</v>
      </c>
      <c r="D121" t="s">
        <v>111</v>
      </c>
      <c r="E121" s="88">
        <v>56312</v>
      </c>
      <c r="F121" s="88">
        <v>184629073</v>
      </c>
      <c r="G121" s="88">
        <v>156955.56353759111</v>
      </c>
      <c r="H121" s="88">
        <v>89678756</v>
      </c>
      <c r="I121" s="89">
        <f t="shared" si="1"/>
        <v>5.7383399925805474</v>
      </c>
    </row>
    <row r="122" spans="1:9" x14ac:dyDescent="0.25">
      <c r="A122" t="s">
        <v>55</v>
      </c>
      <c r="B122" s="87">
        <v>31</v>
      </c>
      <c r="C122" t="s">
        <v>233</v>
      </c>
      <c r="D122" t="s">
        <v>111</v>
      </c>
      <c r="E122" s="88">
        <v>4537</v>
      </c>
      <c r="F122" s="88">
        <v>18426000</v>
      </c>
      <c r="G122" s="88">
        <v>66815.701000000001</v>
      </c>
      <c r="H122" s="88">
        <v>51928960</v>
      </c>
      <c r="I122" s="89">
        <f t="shared" si="1"/>
        <v>5.2255401847209964</v>
      </c>
    </row>
    <row r="123" spans="1:9" x14ac:dyDescent="0.25">
      <c r="A123" t="s">
        <v>55</v>
      </c>
      <c r="B123" s="87">
        <v>31</v>
      </c>
      <c r="C123" t="s">
        <v>234</v>
      </c>
      <c r="D123" t="s">
        <v>111</v>
      </c>
      <c r="E123" s="88">
        <v>3432</v>
      </c>
      <c r="F123" s="88">
        <v>17147000</v>
      </c>
      <c r="G123" s="88">
        <v>7866.4848214285712</v>
      </c>
      <c r="H123" s="88">
        <v>4844697</v>
      </c>
      <c r="I123" s="89">
        <f t="shared" si="1"/>
        <v>8.112504624366105</v>
      </c>
    </row>
    <row r="124" spans="1:9" x14ac:dyDescent="0.25">
      <c r="A124" t="s">
        <v>55</v>
      </c>
      <c r="B124" s="87">
        <v>31</v>
      </c>
      <c r="C124" t="s">
        <v>235</v>
      </c>
      <c r="D124" t="s">
        <v>152</v>
      </c>
      <c r="E124" s="88">
        <v>3056112</v>
      </c>
      <c r="F124" s="88">
        <v>12054126</v>
      </c>
      <c r="G124" s="88">
        <v>21935256</v>
      </c>
      <c r="H124" s="88">
        <v>14576068</v>
      </c>
      <c r="I124" s="89">
        <f t="shared" si="1"/>
        <v>5.9356568019258038</v>
      </c>
    </row>
    <row r="125" spans="1:9" x14ac:dyDescent="0.25">
      <c r="A125" t="s">
        <v>55</v>
      </c>
      <c r="B125" s="87">
        <v>31</v>
      </c>
      <c r="C125" t="s">
        <v>236</v>
      </c>
      <c r="D125" t="s">
        <v>152</v>
      </c>
      <c r="E125" s="88">
        <v>6008820</v>
      </c>
      <c r="F125" s="88">
        <v>20268864</v>
      </c>
      <c r="G125" s="88">
        <v>9419004</v>
      </c>
      <c r="H125" s="88">
        <v>9543121</v>
      </c>
      <c r="I125" s="89">
        <f t="shared" si="1"/>
        <v>3.3293140618855013</v>
      </c>
    </row>
    <row r="126" spans="1:9" x14ac:dyDescent="0.25">
      <c r="A126" t="s">
        <v>55</v>
      </c>
      <c r="B126" s="87">
        <v>31</v>
      </c>
      <c r="C126" t="s">
        <v>237</v>
      </c>
      <c r="D126" t="s">
        <v>155</v>
      </c>
      <c r="E126" s="88">
        <v>10529189</v>
      </c>
      <c r="F126" s="88">
        <v>13695189</v>
      </c>
      <c r="G126" s="88">
        <v>50258670</v>
      </c>
      <c r="H126" s="88">
        <v>9384052</v>
      </c>
      <c r="I126" s="89">
        <f t="shared" si="1"/>
        <v>6.9661640016604256</v>
      </c>
    </row>
    <row r="127" spans="1:9" x14ac:dyDescent="0.25">
      <c r="A127" t="s">
        <v>55</v>
      </c>
      <c r="B127" s="87">
        <v>31</v>
      </c>
      <c r="C127" t="s">
        <v>238</v>
      </c>
      <c r="D127" t="s">
        <v>152</v>
      </c>
      <c r="E127" s="88">
        <v>79574000</v>
      </c>
      <c r="F127" s="88">
        <v>543218000</v>
      </c>
      <c r="G127" s="88">
        <v>330714911</v>
      </c>
      <c r="H127" s="88">
        <v>593391703</v>
      </c>
      <c r="I127" s="89">
        <f t="shared" si="1"/>
        <v>3.8046548929184856</v>
      </c>
    </row>
    <row r="128" spans="1:9" x14ac:dyDescent="0.25">
      <c r="A128" t="s">
        <v>57</v>
      </c>
      <c r="B128" s="87">
        <v>32</v>
      </c>
      <c r="C128" s="40" t="s">
        <v>239</v>
      </c>
      <c r="D128" s="40" t="s">
        <v>111</v>
      </c>
      <c r="E128" s="40">
        <v>6036</v>
      </c>
      <c r="F128" s="88">
        <v>2726000</v>
      </c>
      <c r="G128">
        <v>3846.0881767099677</v>
      </c>
      <c r="H128">
        <v>398934</v>
      </c>
      <c r="I128" s="89">
        <f t="shared" si="1"/>
        <v>4.3540639721820931</v>
      </c>
    </row>
    <row r="129" spans="1:9" x14ac:dyDescent="0.25">
      <c r="A129" t="s">
        <v>57</v>
      </c>
      <c r="B129" s="87">
        <v>32</v>
      </c>
      <c r="C129" s="40" t="s">
        <v>240</v>
      </c>
      <c r="D129" s="40" t="s">
        <v>111</v>
      </c>
      <c r="E129" s="40">
        <v>1294</v>
      </c>
      <c r="F129" s="88">
        <v>2372000</v>
      </c>
      <c r="G129">
        <v>3647.15435662959</v>
      </c>
      <c r="H129">
        <v>1843979</v>
      </c>
      <c r="I129" s="89">
        <f t="shared" si="1"/>
        <v>3.6255890928611767</v>
      </c>
    </row>
    <row r="130" spans="1:9" x14ac:dyDescent="0.25">
      <c r="A130" t="s">
        <v>57</v>
      </c>
      <c r="B130" s="87">
        <v>32</v>
      </c>
      <c r="C130" s="40" t="s">
        <v>241</v>
      </c>
      <c r="D130" s="40" t="s">
        <v>111</v>
      </c>
      <c r="E130" s="40">
        <v>398</v>
      </c>
      <c r="F130" s="88">
        <v>703000</v>
      </c>
      <c r="G130">
        <v>5902.3376023819255</v>
      </c>
      <c r="H130">
        <v>2700488</v>
      </c>
      <c r="I130" s="89">
        <f t="shared" si="1"/>
        <v>3.8605932575931794</v>
      </c>
    </row>
    <row r="131" spans="1:9" x14ac:dyDescent="0.25">
      <c r="A131" t="s">
        <v>57</v>
      </c>
      <c r="B131" s="87">
        <v>32</v>
      </c>
      <c r="C131" s="40" t="s">
        <v>242</v>
      </c>
      <c r="D131" s="40" t="s">
        <v>155</v>
      </c>
      <c r="E131" s="40">
        <v>9021000000</v>
      </c>
      <c r="F131" s="88">
        <v>266870000</v>
      </c>
      <c r="G131">
        <v>2283928000</v>
      </c>
      <c r="H131">
        <v>25249116</v>
      </c>
      <c r="I131" s="89">
        <f t="shared" si="1"/>
        <v>2.6759703927674119</v>
      </c>
    </row>
    <row r="132" spans="1:9" x14ac:dyDescent="0.25">
      <c r="A132" t="s">
        <v>57</v>
      </c>
      <c r="B132" s="87">
        <v>32</v>
      </c>
      <c r="C132" s="40" t="s">
        <v>243</v>
      </c>
      <c r="D132" s="40" t="s">
        <v>111</v>
      </c>
      <c r="E132" s="40">
        <v>180292</v>
      </c>
      <c r="F132" s="88">
        <v>25875000</v>
      </c>
      <c r="G132">
        <v>21410.729522484624</v>
      </c>
      <c r="H132">
        <v>1083771</v>
      </c>
      <c r="I132" s="89">
        <f t="shared" si="1"/>
        <v>2.8352923192230208</v>
      </c>
    </row>
    <row r="133" spans="1:9" x14ac:dyDescent="0.25">
      <c r="A133" t="s">
        <v>57</v>
      </c>
      <c r="B133" s="87">
        <v>32</v>
      </c>
      <c r="C133" s="40" t="s">
        <v>244</v>
      </c>
      <c r="D133" s="40" t="s">
        <v>111</v>
      </c>
      <c r="E133" s="40">
        <v>128293</v>
      </c>
      <c r="F133" s="88">
        <v>32288000</v>
      </c>
      <c r="G133">
        <v>47097.746715072491</v>
      </c>
      <c r="H133">
        <v>7959499</v>
      </c>
      <c r="I133" s="89">
        <f t="shared" ref="I133:I196" si="2">(F133/E133)/(H133/G133)</f>
        <v>1.489198468960429</v>
      </c>
    </row>
    <row r="134" spans="1:9" x14ac:dyDescent="0.25">
      <c r="A134" t="s">
        <v>57</v>
      </c>
      <c r="B134" s="87">
        <v>32</v>
      </c>
      <c r="C134" s="40" t="s">
        <v>245</v>
      </c>
      <c r="D134" s="40" t="s">
        <v>111</v>
      </c>
      <c r="E134" s="40">
        <v>11612582</v>
      </c>
      <c r="F134" s="88">
        <v>256220000</v>
      </c>
      <c r="G134">
        <v>12831997.215140704</v>
      </c>
      <c r="H134">
        <v>113504670</v>
      </c>
      <c r="I134" s="89">
        <f t="shared" si="2"/>
        <v>2.494392312983682</v>
      </c>
    </row>
    <row r="135" spans="1:9" x14ac:dyDescent="0.25">
      <c r="A135" t="s">
        <v>57</v>
      </c>
      <c r="B135" s="87">
        <v>32</v>
      </c>
      <c r="C135" s="40" t="s">
        <v>246</v>
      </c>
      <c r="D135" s="40" t="s">
        <v>247</v>
      </c>
      <c r="E135" s="40">
        <v>24770453</v>
      </c>
      <c r="F135" s="88">
        <v>28453000</v>
      </c>
      <c r="G135">
        <v>39849677.33790528</v>
      </c>
      <c r="H135">
        <v>18180053</v>
      </c>
      <c r="I135" s="89">
        <f t="shared" si="2"/>
        <v>2.5178147832627453</v>
      </c>
    </row>
    <row r="136" spans="1:9" x14ac:dyDescent="0.25">
      <c r="A136" t="s">
        <v>57</v>
      </c>
      <c r="B136" s="87">
        <v>32</v>
      </c>
      <c r="C136" s="40" t="s">
        <v>248</v>
      </c>
      <c r="D136" s="40" t="s">
        <v>111</v>
      </c>
      <c r="E136" s="40">
        <v>14227</v>
      </c>
      <c r="F136" s="88">
        <v>11914000</v>
      </c>
      <c r="G136">
        <v>5250.65313892015</v>
      </c>
      <c r="H136">
        <v>494516</v>
      </c>
      <c r="I136" s="89">
        <f t="shared" si="2"/>
        <v>8.8915453124670965</v>
      </c>
    </row>
    <row r="137" spans="1:9" x14ac:dyDescent="0.25">
      <c r="A137" t="s">
        <v>57</v>
      </c>
      <c r="B137" s="87">
        <v>32</v>
      </c>
      <c r="C137" s="40" t="s">
        <v>249</v>
      </c>
      <c r="D137" s="40" t="s">
        <v>111</v>
      </c>
      <c r="E137" s="40">
        <v>150566</v>
      </c>
      <c r="F137" s="88">
        <v>29057737</v>
      </c>
      <c r="G137">
        <v>82387.945995544185</v>
      </c>
      <c r="H137">
        <v>3707702</v>
      </c>
      <c r="I137" s="89">
        <f t="shared" si="2"/>
        <v>4.2883846241087653</v>
      </c>
    </row>
    <row r="138" spans="1:9" x14ac:dyDescent="0.25">
      <c r="A138" t="s">
        <v>57</v>
      </c>
      <c r="B138" s="87">
        <v>32</v>
      </c>
      <c r="C138" s="40" t="s">
        <v>250</v>
      </c>
      <c r="D138" s="40" t="s">
        <v>111</v>
      </c>
      <c r="E138" s="40">
        <v>30912</v>
      </c>
      <c r="F138" s="88">
        <v>8159200</v>
      </c>
      <c r="G138">
        <v>509436.35339961585</v>
      </c>
      <c r="H138">
        <v>29355858</v>
      </c>
      <c r="I138" s="89">
        <f t="shared" si="2"/>
        <v>4.5805289125955966</v>
      </c>
    </row>
    <row r="139" spans="1:9" x14ac:dyDescent="0.25">
      <c r="A139" t="s">
        <v>57</v>
      </c>
      <c r="B139" s="87">
        <v>32</v>
      </c>
      <c r="C139" s="40" t="s">
        <v>251</v>
      </c>
      <c r="D139" s="40" t="s">
        <v>111</v>
      </c>
      <c r="E139" s="40">
        <v>61809</v>
      </c>
      <c r="F139" s="88">
        <v>25096000</v>
      </c>
      <c r="G139">
        <v>355347.78238545643</v>
      </c>
      <c r="H139">
        <v>30345232</v>
      </c>
      <c r="I139" s="89">
        <f t="shared" si="2"/>
        <v>4.7546213454103183</v>
      </c>
    </row>
    <row r="140" spans="1:9" x14ac:dyDescent="0.25">
      <c r="A140" t="s">
        <v>57</v>
      </c>
      <c r="B140" s="87">
        <v>32</v>
      </c>
      <c r="C140" s="40" t="s">
        <v>252</v>
      </c>
      <c r="D140" s="40" t="s">
        <v>111</v>
      </c>
      <c r="E140" s="40">
        <v>63934</v>
      </c>
      <c r="F140" s="88">
        <v>16096000</v>
      </c>
      <c r="G140">
        <v>382333.73408408486</v>
      </c>
      <c r="H140">
        <v>34806621</v>
      </c>
      <c r="I140" s="89">
        <f t="shared" si="2"/>
        <v>2.7654565585861297</v>
      </c>
    </row>
    <row r="141" spans="1:9" x14ac:dyDescent="0.25">
      <c r="A141" t="s">
        <v>57</v>
      </c>
      <c r="B141" s="87">
        <v>33</v>
      </c>
      <c r="C141" t="s">
        <v>253</v>
      </c>
      <c r="D141" t="s">
        <v>111</v>
      </c>
      <c r="E141" s="88">
        <v>14779136</v>
      </c>
      <c r="F141" s="88">
        <v>788898000</v>
      </c>
      <c r="G141" s="88">
        <v>20887925.880658161</v>
      </c>
      <c r="H141" s="88">
        <v>314164787</v>
      </c>
      <c r="I141" s="89">
        <f t="shared" si="2"/>
        <v>3.549029599430308</v>
      </c>
    </row>
    <row r="142" spans="1:9" x14ac:dyDescent="0.25">
      <c r="A142" t="s">
        <v>57</v>
      </c>
      <c r="B142" s="87">
        <v>33</v>
      </c>
      <c r="C142" t="s">
        <v>254</v>
      </c>
      <c r="D142" t="s">
        <v>111</v>
      </c>
      <c r="E142" s="88">
        <v>18273211</v>
      </c>
      <c r="F142" s="88">
        <v>1304724000</v>
      </c>
      <c r="G142" s="88">
        <v>4339024.6952913925</v>
      </c>
      <c r="H142" s="88">
        <v>143505275</v>
      </c>
      <c r="I142" s="89">
        <f t="shared" si="2"/>
        <v>2.1588776922733057</v>
      </c>
    </row>
    <row r="143" spans="1:9" x14ac:dyDescent="0.25">
      <c r="A143" t="s">
        <v>57</v>
      </c>
      <c r="B143" s="87">
        <v>33</v>
      </c>
      <c r="C143" t="s">
        <v>255</v>
      </c>
      <c r="D143" t="s">
        <v>111</v>
      </c>
      <c r="E143" s="88">
        <v>4621549</v>
      </c>
      <c r="F143" s="88">
        <v>406739000</v>
      </c>
      <c r="G143" s="88">
        <v>2607089.2782457313</v>
      </c>
      <c r="H143" s="88">
        <v>75799384</v>
      </c>
      <c r="I143" s="89">
        <f t="shared" si="2"/>
        <v>3.0270422443697846</v>
      </c>
    </row>
    <row r="144" spans="1:9" x14ac:dyDescent="0.25">
      <c r="A144" t="s">
        <v>57</v>
      </c>
      <c r="B144" s="87">
        <v>33</v>
      </c>
      <c r="C144" t="s">
        <v>256</v>
      </c>
      <c r="D144" t="s">
        <v>111</v>
      </c>
      <c r="E144" s="88">
        <v>4169134</v>
      </c>
      <c r="F144" s="88">
        <v>518834000</v>
      </c>
      <c r="G144" s="88">
        <v>2896415.8930044482</v>
      </c>
      <c r="H144" s="88">
        <v>155641438</v>
      </c>
      <c r="I144" s="89">
        <f t="shared" si="2"/>
        <v>2.3158917813726068</v>
      </c>
    </row>
    <row r="145" spans="1:9" x14ac:dyDescent="0.25">
      <c r="A145" t="s">
        <v>57</v>
      </c>
      <c r="B145" s="87">
        <v>33</v>
      </c>
      <c r="C145" t="s">
        <v>257</v>
      </c>
      <c r="D145" t="s">
        <v>111</v>
      </c>
      <c r="E145" s="88">
        <v>1175248</v>
      </c>
      <c r="F145" s="88">
        <v>142932000</v>
      </c>
      <c r="G145" s="88">
        <v>834644.43382011086</v>
      </c>
      <c r="H145" s="88">
        <v>35980306</v>
      </c>
      <c r="I145" s="89">
        <f t="shared" si="2"/>
        <v>2.8212176928916928</v>
      </c>
    </row>
    <row r="146" spans="1:9" x14ac:dyDescent="0.25">
      <c r="A146" t="s">
        <v>57</v>
      </c>
      <c r="B146" s="87">
        <v>33</v>
      </c>
      <c r="C146" t="s">
        <v>258</v>
      </c>
      <c r="D146" t="s">
        <v>111</v>
      </c>
      <c r="E146" s="88">
        <v>1318708</v>
      </c>
      <c r="F146" s="88">
        <v>267763653.99999997</v>
      </c>
      <c r="G146" s="88">
        <v>1598814.2211133225</v>
      </c>
      <c r="H146" s="88">
        <v>86657854</v>
      </c>
      <c r="I146" s="89">
        <f t="shared" si="2"/>
        <v>3.7462180987086104</v>
      </c>
    </row>
    <row r="147" spans="1:9" x14ac:dyDescent="0.25">
      <c r="A147" t="s">
        <v>57</v>
      </c>
      <c r="B147" s="87">
        <v>33</v>
      </c>
      <c r="C147" t="s">
        <v>259</v>
      </c>
      <c r="D147" t="s">
        <v>111</v>
      </c>
      <c r="E147" s="88">
        <v>1545000</v>
      </c>
      <c r="F147" s="88">
        <v>189058000</v>
      </c>
      <c r="G147" s="88">
        <v>5096507.6238660645</v>
      </c>
      <c r="H147" s="88">
        <v>288156378</v>
      </c>
      <c r="I147" s="89">
        <f t="shared" si="2"/>
        <v>2.1642678949809619</v>
      </c>
    </row>
    <row r="148" spans="1:9" x14ac:dyDescent="0.25">
      <c r="A148" t="s">
        <v>57</v>
      </c>
      <c r="B148" s="87">
        <v>33</v>
      </c>
      <c r="C148" t="s">
        <v>260</v>
      </c>
      <c r="D148" t="s">
        <v>111</v>
      </c>
      <c r="E148" s="88">
        <v>3641210</v>
      </c>
      <c r="F148" s="88">
        <v>149855000</v>
      </c>
      <c r="G148" s="88">
        <v>1394006.3798414448</v>
      </c>
      <c r="H148" s="88">
        <v>17315365</v>
      </c>
      <c r="I148" s="89">
        <f t="shared" si="2"/>
        <v>3.3132836842803379</v>
      </c>
    </row>
    <row r="149" spans="1:9" x14ac:dyDescent="0.25">
      <c r="A149" t="s">
        <v>57</v>
      </c>
      <c r="B149" s="87">
        <v>33</v>
      </c>
      <c r="C149" t="s">
        <v>261</v>
      </c>
      <c r="D149" t="s">
        <v>111</v>
      </c>
      <c r="E149" s="88">
        <v>445335</v>
      </c>
      <c r="F149" s="88">
        <v>66246797.999999993</v>
      </c>
      <c r="G149" s="88">
        <v>556764.67611071386</v>
      </c>
      <c r="H149" s="88">
        <v>25185189</v>
      </c>
      <c r="I149" s="89">
        <f t="shared" si="2"/>
        <v>3.2885505525435406</v>
      </c>
    </row>
    <row r="150" spans="1:9" x14ac:dyDescent="0.25">
      <c r="A150" t="s">
        <v>57</v>
      </c>
      <c r="B150" s="87">
        <v>33</v>
      </c>
      <c r="C150" t="s">
        <v>262</v>
      </c>
      <c r="D150" t="s">
        <v>111</v>
      </c>
      <c r="E150" s="88">
        <v>119299</v>
      </c>
      <c r="F150" s="88">
        <v>56092156</v>
      </c>
      <c r="G150" s="88">
        <v>367388.95445097599</v>
      </c>
      <c r="H150" s="88">
        <v>67441571</v>
      </c>
      <c r="I150" s="89">
        <f t="shared" si="2"/>
        <v>2.5613194457150423</v>
      </c>
    </row>
    <row r="151" spans="1:9" x14ac:dyDescent="0.25">
      <c r="A151" t="s">
        <v>57</v>
      </c>
      <c r="B151" s="87">
        <v>33</v>
      </c>
      <c r="C151" t="s">
        <v>263</v>
      </c>
      <c r="D151" t="s">
        <v>111</v>
      </c>
      <c r="E151" s="88">
        <v>105500</v>
      </c>
      <c r="F151" s="88">
        <v>63359784</v>
      </c>
      <c r="G151" s="88">
        <v>393711.82686681568</v>
      </c>
      <c r="H151" s="88">
        <v>50540532</v>
      </c>
      <c r="I151" s="89">
        <f t="shared" si="2"/>
        <v>4.67842724679981</v>
      </c>
    </row>
    <row r="152" spans="1:9" x14ac:dyDescent="0.25">
      <c r="A152" t="s">
        <v>57</v>
      </c>
      <c r="B152" s="87">
        <v>33</v>
      </c>
      <c r="C152" t="s">
        <v>264</v>
      </c>
      <c r="D152" t="s">
        <v>111</v>
      </c>
      <c r="E152" s="88">
        <v>58936</v>
      </c>
      <c r="F152" s="88">
        <v>37353542</v>
      </c>
      <c r="G152" s="88">
        <v>91821.610643838998</v>
      </c>
      <c r="H152" s="88">
        <v>29717968</v>
      </c>
      <c r="I152" s="89">
        <f t="shared" si="2"/>
        <v>1.958289649169644</v>
      </c>
    </row>
    <row r="153" spans="1:9" x14ac:dyDescent="0.25">
      <c r="A153" t="s">
        <v>57</v>
      </c>
      <c r="B153" s="87">
        <v>33</v>
      </c>
      <c r="C153" t="s">
        <v>265</v>
      </c>
      <c r="D153" t="s">
        <v>111</v>
      </c>
      <c r="E153" s="88">
        <v>563360</v>
      </c>
      <c r="F153" s="88">
        <v>125538042</v>
      </c>
      <c r="G153" s="88">
        <v>941413.72742492962</v>
      </c>
      <c r="H153" s="88">
        <v>74598302</v>
      </c>
      <c r="I153" s="89">
        <f t="shared" si="2"/>
        <v>2.8121658342098232</v>
      </c>
    </row>
    <row r="154" spans="1:9" x14ac:dyDescent="0.25">
      <c r="A154" t="s">
        <v>57</v>
      </c>
      <c r="B154" s="87">
        <v>33</v>
      </c>
      <c r="C154" t="s">
        <v>266</v>
      </c>
      <c r="D154" t="s">
        <v>111</v>
      </c>
      <c r="E154" s="88">
        <v>120253</v>
      </c>
      <c r="F154" s="88">
        <v>27475000</v>
      </c>
      <c r="G154" s="88">
        <v>117491.31004687872</v>
      </c>
      <c r="H154" s="88">
        <v>11428581</v>
      </c>
      <c r="I154" s="89">
        <f t="shared" si="2"/>
        <v>2.3488496420255083</v>
      </c>
    </row>
    <row r="155" spans="1:9" x14ac:dyDescent="0.25">
      <c r="A155" t="s">
        <v>57</v>
      </c>
      <c r="B155" s="87">
        <v>33</v>
      </c>
      <c r="C155" t="s">
        <v>267</v>
      </c>
      <c r="D155" t="s">
        <v>111</v>
      </c>
      <c r="E155" s="88">
        <v>50283</v>
      </c>
      <c r="F155" s="88">
        <v>27283000</v>
      </c>
      <c r="G155" s="88">
        <v>26563.276371939708</v>
      </c>
      <c r="H155" s="88">
        <v>4935130</v>
      </c>
      <c r="I155" s="89">
        <f t="shared" si="2"/>
        <v>2.92047831443106</v>
      </c>
    </row>
    <row r="156" spans="1:9" x14ac:dyDescent="0.25">
      <c r="A156" t="s">
        <v>57</v>
      </c>
      <c r="B156" s="87">
        <v>33</v>
      </c>
      <c r="C156" t="s">
        <v>268</v>
      </c>
      <c r="D156" t="s">
        <v>111</v>
      </c>
      <c r="E156" s="88">
        <v>8425</v>
      </c>
      <c r="F156" s="88">
        <v>1602000</v>
      </c>
      <c r="G156" s="88">
        <v>28175.343654919692</v>
      </c>
      <c r="H156" s="88">
        <v>3044215</v>
      </c>
      <c r="I156" s="89">
        <f t="shared" si="2"/>
        <v>1.759893966912466</v>
      </c>
    </row>
    <row r="157" spans="1:9" x14ac:dyDescent="0.25">
      <c r="A157" t="s">
        <v>57</v>
      </c>
      <c r="B157" s="87">
        <v>33</v>
      </c>
      <c r="C157" t="s">
        <v>269</v>
      </c>
      <c r="D157" t="s">
        <v>111</v>
      </c>
      <c r="E157" s="88">
        <v>2372</v>
      </c>
      <c r="F157" s="88">
        <v>6278000</v>
      </c>
      <c r="G157" s="88">
        <v>2531.6736486160025</v>
      </c>
      <c r="H157" s="88">
        <v>2756568</v>
      </c>
      <c r="I157" s="89">
        <f t="shared" si="2"/>
        <v>2.4307799059245765</v>
      </c>
    </row>
    <row r="158" spans="1:9" x14ac:dyDescent="0.25">
      <c r="A158" t="s">
        <v>57</v>
      </c>
      <c r="B158" s="87">
        <v>33</v>
      </c>
      <c r="C158" t="s">
        <v>270</v>
      </c>
      <c r="D158" t="s">
        <v>111</v>
      </c>
      <c r="E158" s="88">
        <v>2750</v>
      </c>
      <c r="F158" s="88">
        <v>3253000</v>
      </c>
      <c r="G158" s="88">
        <v>39583.311449096575</v>
      </c>
      <c r="H158" s="88">
        <v>18729891</v>
      </c>
      <c r="I158" s="89">
        <f t="shared" si="2"/>
        <v>2.4999322719722308</v>
      </c>
    </row>
    <row r="159" spans="1:9" x14ac:dyDescent="0.25">
      <c r="A159" t="s">
        <v>57</v>
      </c>
      <c r="B159" s="87">
        <v>33</v>
      </c>
      <c r="C159" t="s">
        <v>271</v>
      </c>
      <c r="D159" t="s">
        <v>111</v>
      </c>
      <c r="E159" s="88">
        <v>5427</v>
      </c>
      <c r="F159" s="88">
        <v>13308000</v>
      </c>
      <c r="G159" s="88">
        <v>23848.332319268506</v>
      </c>
      <c r="H159" s="88">
        <v>17541192.591540962</v>
      </c>
      <c r="I159" s="89">
        <f t="shared" si="2"/>
        <v>3.333894622616004</v>
      </c>
    </row>
    <row r="160" spans="1:9" x14ac:dyDescent="0.25">
      <c r="A160" t="s">
        <v>57</v>
      </c>
      <c r="B160" s="87">
        <v>33</v>
      </c>
      <c r="C160" t="s">
        <v>272</v>
      </c>
      <c r="D160" t="s">
        <v>111</v>
      </c>
      <c r="E160" s="88">
        <v>76162</v>
      </c>
      <c r="F160" s="88">
        <v>201863000</v>
      </c>
      <c r="G160" s="88">
        <v>44212.60264772435</v>
      </c>
      <c r="H160" s="88">
        <v>16315105</v>
      </c>
      <c r="I160" s="89">
        <f t="shared" si="2"/>
        <v>7.182482743138106</v>
      </c>
    </row>
    <row r="161" spans="1:9" x14ac:dyDescent="0.25">
      <c r="A161" t="s">
        <v>57</v>
      </c>
      <c r="B161" s="87">
        <v>33</v>
      </c>
      <c r="C161" t="s">
        <v>273</v>
      </c>
      <c r="D161" t="s">
        <v>111</v>
      </c>
      <c r="E161" s="88">
        <v>85458</v>
      </c>
      <c r="F161" s="88">
        <v>64365000</v>
      </c>
      <c r="G161" s="88">
        <v>272638.86996926769</v>
      </c>
      <c r="H161" s="88">
        <v>73959607.280778974</v>
      </c>
      <c r="I161" s="89">
        <f t="shared" si="2"/>
        <v>2.7764523569833486</v>
      </c>
    </row>
    <row r="162" spans="1:9" x14ac:dyDescent="0.25">
      <c r="A162" t="s">
        <v>57</v>
      </c>
      <c r="B162" s="87">
        <v>33</v>
      </c>
      <c r="C162" t="s">
        <v>274</v>
      </c>
      <c r="D162" t="s">
        <v>111</v>
      </c>
      <c r="E162" s="88">
        <v>244931</v>
      </c>
      <c r="F162" s="88">
        <v>210088000</v>
      </c>
      <c r="G162" s="88">
        <v>453110.42953864735</v>
      </c>
      <c r="H162" s="88">
        <v>144332363.64279407</v>
      </c>
      <c r="I162" s="89">
        <f t="shared" si="2"/>
        <v>2.6927611070121711</v>
      </c>
    </row>
    <row r="163" spans="1:9" x14ac:dyDescent="0.25">
      <c r="A163" t="s">
        <v>57</v>
      </c>
      <c r="B163" s="87">
        <v>33</v>
      </c>
      <c r="C163" t="s">
        <v>275</v>
      </c>
      <c r="D163" t="s">
        <v>111</v>
      </c>
      <c r="E163" s="88">
        <v>3706</v>
      </c>
      <c r="F163" s="88">
        <v>20643000</v>
      </c>
      <c r="G163" s="88">
        <v>1241.5154103570189</v>
      </c>
      <c r="H163" s="88">
        <v>1748977</v>
      </c>
      <c r="I163" s="89">
        <f t="shared" si="2"/>
        <v>3.9539886096474293</v>
      </c>
    </row>
    <row r="164" spans="1:9" x14ac:dyDescent="0.25">
      <c r="A164" t="s">
        <v>57</v>
      </c>
      <c r="B164" s="87">
        <v>33</v>
      </c>
      <c r="C164" t="s">
        <v>276</v>
      </c>
      <c r="D164" t="s">
        <v>111</v>
      </c>
      <c r="E164" s="88">
        <v>3274</v>
      </c>
      <c r="F164" s="88">
        <v>4254000</v>
      </c>
      <c r="G164" s="88">
        <v>10967.064025651216</v>
      </c>
      <c r="H164" s="88">
        <v>5164519</v>
      </c>
      <c r="I164" s="89">
        <f t="shared" si="2"/>
        <v>2.7591754033799973</v>
      </c>
    </row>
    <row r="165" spans="1:9" x14ac:dyDescent="0.25">
      <c r="A165" t="s">
        <v>57</v>
      </c>
      <c r="B165" s="87">
        <v>33</v>
      </c>
      <c r="C165" t="s">
        <v>277</v>
      </c>
      <c r="D165" t="s">
        <v>111</v>
      </c>
      <c r="E165" s="88">
        <v>73861</v>
      </c>
      <c r="F165" s="88">
        <v>23677000</v>
      </c>
      <c r="G165" s="88">
        <v>45296.641252939502</v>
      </c>
      <c r="H165" s="88">
        <v>8130743</v>
      </c>
      <c r="I165" s="89">
        <f t="shared" si="2"/>
        <v>1.7858593719699134</v>
      </c>
    </row>
    <row r="166" spans="1:9" x14ac:dyDescent="0.25">
      <c r="A166" t="s">
        <v>57</v>
      </c>
      <c r="B166" s="87">
        <v>33</v>
      </c>
      <c r="C166" t="s">
        <v>278</v>
      </c>
      <c r="D166" t="s">
        <v>111</v>
      </c>
      <c r="E166" s="88">
        <v>26743</v>
      </c>
      <c r="F166" s="88">
        <v>88449000</v>
      </c>
      <c r="G166" s="88">
        <v>42175.15095700098</v>
      </c>
      <c r="H166" s="88">
        <v>32428531</v>
      </c>
      <c r="I166" s="89">
        <f t="shared" si="2"/>
        <v>4.301423196468769</v>
      </c>
    </row>
    <row r="167" spans="1:9" x14ac:dyDescent="0.25">
      <c r="A167" t="s">
        <v>57</v>
      </c>
      <c r="B167" s="87">
        <v>33</v>
      </c>
      <c r="C167" t="s">
        <v>279</v>
      </c>
      <c r="D167" t="s">
        <v>111</v>
      </c>
      <c r="E167" s="88">
        <v>75510</v>
      </c>
      <c r="F167" s="88">
        <v>101230000</v>
      </c>
      <c r="G167" s="88">
        <v>3031.729903930644</v>
      </c>
      <c r="H167" s="88">
        <v>1414823</v>
      </c>
      <c r="I167" s="89">
        <f t="shared" si="2"/>
        <v>2.8727191057593453</v>
      </c>
    </row>
    <row r="168" spans="1:9" x14ac:dyDescent="0.25">
      <c r="A168" t="s">
        <v>57</v>
      </c>
      <c r="B168" s="87">
        <v>34</v>
      </c>
      <c r="C168" t="s">
        <v>280</v>
      </c>
      <c r="D168" t="s">
        <v>111</v>
      </c>
      <c r="E168" s="88">
        <v>81768</v>
      </c>
      <c r="F168" s="88">
        <v>16963002</v>
      </c>
      <c r="G168" s="88">
        <v>177804.58030103805</v>
      </c>
      <c r="H168" s="88">
        <v>10772272</v>
      </c>
      <c r="I168" s="89">
        <f t="shared" si="2"/>
        <v>3.42416726837491</v>
      </c>
    </row>
    <row r="169" spans="1:9" x14ac:dyDescent="0.25">
      <c r="A169" t="s">
        <v>57</v>
      </c>
      <c r="B169" s="87">
        <v>34</v>
      </c>
      <c r="C169" t="s">
        <v>281</v>
      </c>
      <c r="D169" t="s">
        <v>111</v>
      </c>
      <c r="E169" s="88">
        <v>94395</v>
      </c>
      <c r="F169" s="88">
        <v>39627465</v>
      </c>
      <c r="G169" s="88">
        <v>372647.56891366927</v>
      </c>
      <c r="H169" s="88">
        <v>42498252</v>
      </c>
      <c r="I169" s="89">
        <f t="shared" si="2"/>
        <v>3.6810738058022552</v>
      </c>
    </row>
    <row r="170" spans="1:9" x14ac:dyDescent="0.25">
      <c r="A170" t="s">
        <v>57</v>
      </c>
      <c r="B170" s="87">
        <v>34</v>
      </c>
      <c r="C170" t="s">
        <v>282</v>
      </c>
      <c r="D170" t="s">
        <v>111</v>
      </c>
      <c r="E170" s="88">
        <v>53853</v>
      </c>
      <c r="F170" s="88">
        <v>36681739</v>
      </c>
      <c r="G170" s="88">
        <v>21221.402191331632</v>
      </c>
      <c r="H170" s="88">
        <v>7379550</v>
      </c>
      <c r="I170" s="89">
        <f t="shared" si="2"/>
        <v>1.9587734617998604</v>
      </c>
    </row>
    <row r="171" spans="1:9" x14ac:dyDescent="0.25">
      <c r="A171" t="s">
        <v>57</v>
      </c>
      <c r="B171" s="87">
        <v>34</v>
      </c>
      <c r="C171" t="s">
        <v>283</v>
      </c>
      <c r="D171" t="s">
        <v>111</v>
      </c>
      <c r="E171" s="88">
        <v>135694</v>
      </c>
      <c r="F171" s="88">
        <v>34942050</v>
      </c>
      <c r="G171" s="88">
        <v>434560.22382487624</v>
      </c>
      <c r="H171" s="88">
        <v>30621003</v>
      </c>
      <c r="I171" s="89">
        <f t="shared" si="2"/>
        <v>3.6544186272599064</v>
      </c>
    </row>
    <row r="172" spans="1:9" x14ac:dyDescent="0.25">
      <c r="A172" t="s">
        <v>57</v>
      </c>
      <c r="B172" s="87">
        <v>34</v>
      </c>
      <c r="C172" t="s">
        <v>284</v>
      </c>
      <c r="D172" t="s">
        <v>111</v>
      </c>
      <c r="E172" s="88">
        <v>6863</v>
      </c>
      <c r="F172" s="88">
        <v>17628184</v>
      </c>
      <c r="G172" s="88">
        <v>20588.125132350466</v>
      </c>
      <c r="H172" s="88">
        <v>8522655</v>
      </c>
      <c r="I172" s="89">
        <f t="shared" si="2"/>
        <v>6.2049097176844628</v>
      </c>
    </row>
    <row r="173" spans="1:9" x14ac:dyDescent="0.25">
      <c r="A173" t="s">
        <v>57</v>
      </c>
      <c r="B173" s="87">
        <v>34</v>
      </c>
      <c r="C173" t="s">
        <v>285</v>
      </c>
      <c r="D173" t="s">
        <v>155</v>
      </c>
      <c r="E173" s="88">
        <v>101982755</v>
      </c>
      <c r="F173" s="88">
        <v>8441995</v>
      </c>
      <c r="G173" s="88">
        <v>1241383291</v>
      </c>
      <c r="H173" s="88">
        <v>17733193</v>
      </c>
      <c r="I173" s="89">
        <f t="shared" si="2"/>
        <v>5.7947847075785015</v>
      </c>
    </row>
    <row r="174" spans="1:9" x14ac:dyDescent="0.25">
      <c r="A174" t="s">
        <v>57</v>
      </c>
      <c r="B174" s="87">
        <v>34</v>
      </c>
      <c r="C174" t="s">
        <v>286</v>
      </c>
      <c r="D174" t="s">
        <v>111</v>
      </c>
      <c r="E174" s="88">
        <v>78813</v>
      </c>
      <c r="F174" s="88">
        <v>37587390</v>
      </c>
      <c r="G174" s="88">
        <v>17090.518491126935</v>
      </c>
      <c r="H174" s="88">
        <v>4995807</v>
      </c>
      <c r="I174" s="89">
        <f t="shared" si="2"/>
        <v>1.6315256176770969</v>
      </c>
    </row>
    <row r="175" spans="1:9" x14ac:dyDescent="0.25">
      <c r="A175" t="s">
        <v>57</v>
      </c>
      <c r="B175" s="87">
        <v>34</v>
      </c>
      <c r="C175" t="s">
        <v>287</v>
      </c>
      <c r="D175" t="s">
        <v>111</v>
      </c>
      <c r="E175" s="88">
        <v>28586</v>
      </c>
      <c r="F175" s="88">
        <v>11378699</v>
      </c>
      <c r="G175" s="88">
        <v>23697.933695178705</v>
      </c>
      <c r="H175" s="88">
        <v>4926322</v>
      </c>
      <c r="I175" s="89">
        <f t="shared" si="2"/>
        <v>1.9148153687212619</v>
      </c>
    </row>
    <row r="176" spans="1:9" x14ac:dyDescent="0.25">
      <c r="A176" t="s">
        <v>57</v>
      </c>
      <c r="B176" s="87">
        <v>34</v>
      </c>
      <c r="C176" t="s">
        <v>288</v>
      </c>
      <c r="D176" t="s">
        <v>111</v>
      </c>
      <c r="E176" s="88">
        <v>10194</v>
      </c>
      <c r="F176" s="88">
        <v>40458000</v>
      </c>
      <c r="G176" s="88">
        <v>28848.387097595903</v>
      </c>
      <c r="H176" s="88">
        <v>14216043</v>
      </c>
      <c r="I176" s="89">
        <f t="shared" si="2"/>
        <v>8.053832429576957</v>
      </c>
    </row>
    <row r="177" spans="1:9" x14ac:dyDescent="0.25">
      <c r="A177" t="s">
        <v>57</v>
      </c>
      <c r="B177" s="87">
        <v>35</v>
      </c>
      <c r="C177" t="s">
        <v>289</v>
      </c>
      <c r="D177" t="s">
        <v>111</v>
      </c>
      <c r="E177" s="88">
        <v>4729</v>
      </c>
      <c r="F177" s="88">
        <v>58115000</v>
      </c>
      <c r="G177" s="88">
        <v>6539.6822271347046</v>
      </c>
      <c r="H177" s="88">
        <v>19674453</v>
      </c>
      <c r="I177" s="89">
        <f t="shared" si="2"/>
        <v>4.0848198438278942</v>
      </c>
    </row>
    <row r="178" spans="1:9" x14ac:dyDescent="0.25">
      <c r="A178" t="s">
        <v>57</v>
      </c>
      <c r="B178" s="87">
        <v>35</v>
      </c>
      <c r="C178" t="s">
        <v>290</v>
      </c>
      <c r="D178" t="s">
        <v>111</v>
      </c>
      <c r="E178" s="88">
        <v>54105</v>
      </c>
      <c r="F178" s="88">
        <v>43359000</v>
      </c>
      <c r="G178" s="88">
        <v>55140.502866679395</v>
      </c>
      <c r="H178" s="88">
        <v>6269736</v>
      </c>
      <c r="I178" s="89">
        <f t="shared" si="2"/>
        <v>7.0479582714008364</v>
      </c>
    </row>
    <row r="179" spans="1:9" x14ac:dyDescent="0.25">
      <c r="A179" t="s">
        <v>57</v>
      </c>
      <c r="B179" s="87">
        <v>35</v>
      </c>
      <c r="C179" t="s">
        <v>291</v>
      </c>
      <c r="D179" t="s">
        <v>155</v>
      </c>
      <c r="E179" s="88">
        <v>651304</v>
      </c>
      <c r="F179" s="88">
        <v>33237000</v>
      </c>
      <c r="G179" s="88">
        <v>871934</v>
      </c>
      <c r="H179" s="88">
        <v>22635103</v>
      </c>
      <c r="I179" s="89">
        <f t="shared" si="2"/>
        <v>1.9657994507129597</v>
      </c>
    </row>
    <row r="180" spans="1:9" x14ac:dyDescent="0.25">
      <c r="A180" t="s">
        <v>57</v>
      </c>
      <c r="B180" s="87">
        <v>36</v>
      </c>
      <c r="C180" t="s">
        <v>292</v>
      </c>
      <c r="D180" t="s">
        <v>155</v>
      </c>
      <c r="E180" s="88">
        <v>1649575</v>
      </c>
      <c r="F180" s="88">
        <v>35135000</v>
      </c>
      <c r="G180" s="88">
        <v>1107895</v>
      </c>
      <c r="H180" s="88">
        <v>11832835</v>
      </c>
      <c r="I180" s="89">
        <f t="shared" si="2"/>
        <v>1.9942412055756205</v>
      </c>
    </row>
    <row r="181" spans="1:9" x14ac:dyDescent="0.25">
      <c r="A181" t="s">
        <v>57</v>
      </c>
      <c r="B181" s="87">
        <v>36</v>
      </c>
      <c r="C181" t="s">
        <v>293</v>
      </c>
      <c r="D181" t="s">
        <v>155</v>
      </c>
      <c r="E181" s="88">
        <v>1292600</v>
      </c>
      <c r="F181" s="88">
        <v>106548000</v>
      </c>
      <c r="G181" s="88">
        <v>5569562</v>
      </c>
      <c r="H181" s="88">
        <v>129109032</v>
      </c>
      <c r="I181" s="89">
        <f t="shared" si="2"/>
        <v>3.5558674880003172</v>
      </c>
    </row>
    <row r="182" spans="1:9" x14ac:dyDescent="0.25">
      <c r="A182" t="s">
        <v>57</v>
      </c>
      <c r="B182" s="87">
        <v>36</v>
      </c>
      <c r="C182" t="s">
        <v>294</v>
      </c>
      <c r="D182" t="s">
        <v>155</v>
      </c>
      <c r="E182" s="88">
        <v>91368000</v>
      </c>
      <c r="F182" s="88">
        <v>62926000</v>
      </c>
      <c r="G182" s="88">
        <v>387914279</v>
      </c>
      <c r="H182" s="88">
        <v>51046338</v>
      </c>
      <c r="I182" s="89">
        <f t="shared" si="2"/>
        <v>5.2336801984097567</v>
      </c>
    </row>
    <row r="183" spans="1:9" x14ac:dyDescent="0.25">
      <c r="A183" t="s">
        <v>57</v>
      </c>
      <c r="B183" s="87">
        <v>36</v>
      </c>
      <c r="C183" t="s">
        <v>295</v>
      </c>
      <c r="D183" t="s">
        <v>155</v>
      </c>
      <c r="E183" s="88">
        <v>70816000</v>
      </c>
      <c r="F183" s="88">
        <v>6611000</v>
      </c>
      <c r="G183" s="88">
        <v>241779372</v>
      </c>
      <c r="H183" s="88">
        <v>9744816</v>
      </c>
      <c r="I183" s="89">
        <f t="shared" si="2"/>
        <v>2.3162283175223077</v>
      </c>
    </row>
    <row r="184" spans="1:9" x14ac:dyDescent="0.25">
      <c r="A184" t="s">
        <v>57</v>
      </c>
      <c r="B184" s="87">
        <v>36</v>
      </c>
      <c r="C184" t="s">
        <v>296</v>
      </c>
      <c r="D184" t="s">
        <v>155</v>
      </c>
      <c r="E184" s="88">
        <v>4503000</v>
      </c>
      <c r="F184" s="88">
        <v>4021000</v>
      </c>
      <c r="G184" s="88">
        <v>1030546</v>
      </c>
      <c r="H184" s="88">
        <v>189997</v>
      </c>
      <c r="I184" s="89">
        <f t="shared" si="2"/>
        <v>4.8434270671672106</v>
      </c>
    </row>
    <row r="185" spans="1:9" x14ac:dyDescent="0.25">
      <c r="A185" t="s">
        <v>57</v>
      </c>
      <c r="B185" s="87">
        <v>37</v>
      </c>
      <c r="C185" t="s">
        <v>297</v>
      </c>
      <c r="D185" t="s">
        <v>111</v>
      </c>
      <c r="E185" s="88">
        <v>111672</v>
      </c>
      <c r="F185" s="88">
        <v>25108000</v>
      </c>
      <c r="G185" s="88">
        <v>113877.99322745875</v>
      </c>
      <c r="H185" s="88">
        <v>10951005</v>
      </c>
      <c r="I185" s="89">
        <f t="shared" si="2"/>
        <v>2.338049242912303</v>
      </c>
    </row>
    <row r="186" spans="1:9" x14ac:dyDescent="0.25">
      <c r="A186" t="s">
        <v>57</v>
      </c>
      <c r="B186" s="87">
        <v>37</v>
      </c>
      <c r="C186" t="s">
        <v>298</v>
      </c>
      <c r="D186" t="s">
        <v>111</v>
      </c>
      <c r="E186" s="88">
        <v>17989</v>
      </c>
      <c r="F186" s="88">
        <v>20543284</v>
      </c>
      <c r="G186" s="88">
        <v>30038.977653169906</v>
      </c>
      <c r="H186" s="88">
        <v>7258405</v>
      </c>
      <c r="I186" s="89">
        <f t="shared" si="2"/>
        <v>4.7261423580836581</v>
      </c>
    </row>
    <row r="187" spans="1:9" x14ac:dyDescent="0.25">
      <c r="A187" t="s">
        <v>57</v>
      </c>
      <c r="B187" s="87">
        <v>37</v>
      </c>
      <c r="C187" t="s">
        <v>299</v>
      </c>
      <c r="D187" t="s">
        <v>111</v>
      </c>
      <c r="E187" s="88">
        <v>224572</v>
      </c>
      <c r="F187" s="88">
        <v>75975558</v>
      </c>
      <c r="G187" s="88">
        <v>890673.97773199028</v>
      </c>
      <c r="H187" s="88">
        <v>39111888</v>
      </c>
      <c r="I187" s="89">
        <f t="shared" si="2"/>
        <v>7.7042128885488816</v>
      </c>
    </row>
    <row r="188" spans="1:9" x14ac:dyDescent="0.25">
      <c r="A188" t="s">
        <v>57</v>
      </c>
      <c r="B188" s="87">
        <v>37</v>
      </c>
      <c r="C188" t="s">
        <v>300</v>
      </c>
      <c r="D188" t="s">
        <v>301</v>
      </c>
      <c r="E188" s="88">
        <v>130120</v>
      </c>
      <c r="F188" s="88">
        <v>65312088</v>
      </c>
      <c r="G188" s="88">
        <v>168727</v>
      </c>
      <c r="H188" s="88">
        <v>37610218</v>
      </c>
      <c r="I188" s="89">
        <f t="shared" si="2"/>
        <v>2.2517918741335308</v>
      </c>
    </row>
    <row r="189" spans="1:9" x14ac:dyDescent="0.25">
      <c r="A189" t="s">
        <v>57</v>
      </c>
      <c r="B189" s="87">
        <v>37</v>
      </c>
      <c r="C189" t="s">
        <v>302</v>
      </c>
      <c r="D189" t="s">
        <v>301</v>
      </c>
      <c r="E189" s="88">
        <v>237913</v>
      </c>
      <c r="F189" s="88">
        <v>89943056</v>
      </c>
      <c r="G189" s="88">
        <v>71568</v>
      </c>
      <c r="H189" s="88">
        <v>19147362</v>
      </c>
      <c r="I189" s="89">
        <f t="shared" si="2"/>
        <v>1.413056082755128</v>
      </c>
    </row>
    <row r="190" spans="1:9" x14ac:dyDescent="0.25">
      <c r="A190" t="s">
        <v>57</v>
      </c>
      <c r="B190" s="87">
        <v>37</v>
      </c>
      <c r="C190" t="s">
        <v>303</v>
      </c>
      <c r="D190" t="s">
        <v>301</v>
      </c>
      <c r="E190" s="88">
        <v>39088</v>
      </c>
      <c r="F190" s="88">
        <v>4787154</v>
      </c>
      <c r="G190" s="88">
        <v>131146</v>
      </c>
      <c r="H190" s="88">
        <v>7714131</v>
      </c>
      <c r="I190" s="89">
        <f t="shared" si="2"/>
        <v>2.0821019378686803</v>
      </c>
    </row>
    <row r="191" spans="1:9" x14ac:dyDescent="0.25">
      <c r="A191" t="s">
        <v>57</v>
      </c>
      <c r="B191" s="87">
        <v>37</v>
      </c>
      <c r="C191" t="s">
        <v>304</v>
      </c>
      <c r="D191" t="s">
        <v>155</v>
      </c>
      <c r="E191" s="88">
        <v>1249947</v>
      </c>
      <c r="F191" s="88">
        <v>63732944</v>
      </c>
      <c r="G191" s="88">
        <v>656828</v>
      </c>
      <c r="H191" s="88">
        <v>12059867</v>
      </c>
      <c r="I191" s="89">
        <f t="shared" si="2"/>
        <v>2.7770360749733025</v>
      </c>
    </row>
    <row r="192" spans="1:9" x14ac:dyDescent="0.25">
      <c r="A192" t="s">
        <v>57</v>
      </c>
      <c r="B192" s="87">
        <v>37</v>
      </c>
      <c r="C192" t="s">
        <v>305</v>
      </c>
      <c r="D192" t="s">
        <v>155</v>
      </c>
      <c r="E192" s="88">
        <v>65350</v>
      </c>
      <c r="F192" s="88">
        <v>16734000</v>
      </c>
      <c r="G192" s="88">
        <v>4896</v>
      </c>
      <c r="H192" s="88">
        <v>482348</v>
      </c>
      <c r="I192" s="89">
        <f t="shared" si="2"/>
        <v>2.5991724782081511</v>
      </c>
    </row>
    <row r="193" spans="1:9" x14ac:dyDescent="0.25">
      <c r="A193" t="s">
        <v>57</v>
      </c>
      <c r="B193" s="87">
        <v>37</v>
      </c>
      <c r="C193" t="s">
        <v>306</v>
      </c>
      <c r="D193" t="s">
        <v>155</v>
      </c>
      <c r="E193" s="88">
        <v>205713</v>
      </c>
      <c r="F193" s="88">
        <v>514588459</v>
      </c>
      <c r="G193" s="88">
        <v>3212835</v>
      </c>
      <c r="H193" s="88">
        <v>1752794114</v>
      </c>
      <c r="I193" s="89">
        <f t="shared" si="2"/>
        <v>4.5851739901450541</v>
      </c>
    </row>
    <row r="194" spans="1:9" x14ac:dyDescent="0.25">
      <c r="A194" t="s">
        <v>57</v>
      </c>
      <c r="B194" s="87">
        <v>37</v>
      </c>
      <c r="C194" t="s">
        <v>307</v>
      </c>
      <c r="D194" t="s">
        <v>155</v>
      </c>
      <c r="E194" s="88">
        <v>30739</v>
      </c>
      <c r="F194" s="88">
        <v>166087000</v>
      </c>
      <c r="G194" s="88">
        <v>34814</v>
      </c>
      <c r="H194" s="88">
        <v>43808889</v>
      </c>
      <c r="I194" s="89">
        <f t="shared" si="2"/>
        <v>4.2937582720002121</v>
      </c>
    </row>
    <row r="195" spans="1:9" x14ac:dyDescent="0.25">
      <c r="A195" t="s">
        <v>57</v>
      </c>
      <c r="B195" s="87">
        <v>37</v>
      </c>
      <c r="C195" t="s">
        <v>308</v>
      </c>
      <c r="D195" t="s">
        <v>155</v>
      </c>
      <c r="E195" s="88">
        <v>22059</v>
      </c>
      <c r="F195" s="88">
        <v>65238066</v>
      </c>
      <c r="G195" s="88">
        <v>22951</v>
      </c>
      <c r="H195" s="88">
        <v>15918524</v>
      </c>
      <c r="I195" s="89">
        <f t="shared" si="2"/>
        <v>4.2639693426730689</v>
      </c>
    </row>
    <row r="196" spans="1:9" x14ac:dyDescent="0.25">
      <c r="A196" t="s">
        <v>57</v>
      </c>
      <c r="B196" s="87">
        <v>37</v>
      </c>
      <c r="C196" t="s">
        <v>309</v>
      </c>
      <c r="D196" t="s">
        <v>155</v>
      </c>
      <c r="E196" s="88">
        <v>81687</v>
      </c>
      <c r="F196" s="88">
        <v>84702000</v>
      </c>
      <c r="G196" s="88">
        <v>2083205</v>
      </c>
      <c r="H196" s="88">
        <v>351682014</v>
      </c>
      <c r="I196" s="89">
        <f t="shared" si="2"/>
        <v>6.1421804288280821</v>
      </c>
    </row>
    <row r="197" spans="1:9" x14ac:dyDescent="0.25">
      <c r="A197" t="s">
        <v>57</v>
      </c>
      <c r="B197" s="87">
        <v>37</v>
      </c>
      <c r="C197" t="s">
        <v>310</v>
      </c>
      <c r="D197" t="s">
        <v>155</v>
      </c>
      <c r="E197" s="88">
        <v>28150</v>
      </c>
      <c r="F197" s="88">
        <v>42789000</v>
      </c>
      <c r="G197" s="88">
        <v>200863</v>
      </c>
      <c r="H197" s="88">
        <v>39479304</v>
      </c>
      <c r="I197" s="89">
        <f t="shared" ref="I197:I206" si="3">(F197/E197)/(H197/G197)</f>
        <v>7.7336443279985572</v>
      </c>
    </row>
    <row r="198" spans="1:9" x14ac:dyDescent="0.25">
      <c r="A198" t="s">
        <v>57</v>
      </c>
      <c r="B198" s="87">
        <v>37</v>
      </c>
      <c r="C198" t="s">
        <v>311</v>
      </c>
      <c r="D198" t="s">
        <v>111</v>
      </c>
      <c r="E198" s="88">
        <v>53366</v>
      </c>
      <c r="F198" s="88">
        <v>69551000</v>
      </c>
      <c r="G198" s="88">
        <v>25424.642809413523</v>
      </c>
      <c r="H198" s="88">
        <v>20245112</v>
      </c>
      <c r="I198" s="89">
        <f t="shared" si="3"/>
        <v>1.6367162838718792</v>
      </c>
    </row>
    <row r="199" spans="1:9" x14ac:dyDescent="0.25">
      <c r="A199" t="s">
        <v>57</v>
      </c>
      <c r="B199" s="87">
        <v>37</v>
      </c>
      <c r="C199" t="s">
        <v>312</v>
      </c>
      <c r="D199" t="s">
        <v>155</v>
      </c>
      <c r="E199" s="88">
        <v>691</v>
      </c>
      <c r="F199" s="88">
        <v>37237000</v>
      </c>
      <c r="G199" s="88">
        <v>142</v>
      </c>
      <c r="H199" s="88">
        <v>4318363</v>
      </c>
      <c r="I199" s="89">
        <f t="shared" si="3"/>
        <v>1.772008642098025</v>
      </c>
    </row>
    <row r="200" spans="1:9" x14ac:dyDescent="0.25">
      <c r="A200" t="s">
        <v>57</v>
      </c>
      <c r="B200" s="87">
        <v>37</v>
      </c>
      <c r="C200" t="s">
        <v>313</v>
      </c>
      <c r="D200" t="s">
        <v>155</v>
      </c>
      <c r="E200" s="88">
        <v>4132</v>
      </c>
      <c r="F200" s="88">
        <v>23706000</v>
      </c>
      <c r="G200" s="88">
        <v>8805</v>
      </c>
      <c r="H200" s="88">
        <v>20990050</v>
      </c>
      <c r="I200" s="89">
        <f t="shared" si="3"/>
        <v>2.4066550935039097</v>
      </c>
    </row>
    <row r="201" spans="1:9" x14ac:dyDescent="0.25">
      <c r="A201" t="s">
        <v>57</v>
      </c>
      <c r="B201" s="87">
        <v>37</v>
      </c>
      <c r="C201" t="s">
        <v>314</v>
      </c>
      <c r="D201" t="s">
        <v>155</v>
      </c>
      <c r="E201" s="88">
        <v>132</v>
      </c>
      <c r="F201" s="88">
        <v>2097000</v>
      </c>
      <c r="G201" s="88">
        <v>229</v>
      </c>
      <c r="H201" s="88">
        <v>3233346</v>
      </c>
      <c r="I201" s="89">
        <f t="shared" si="3"/>
        <v>1.1251432023443433</v>
      </c>
    </row>
    <row r="202" spans="1:9" x14ac:dyDescent="0.25">
      <c r="A202" t="s">
        <v>57</v>
      </c>
      <c r="B202" s="87">
        <v>37</v>
      </c>
      <c r="C202" t="s">
        <v>315</v>
      </c>
      <c r="D202" t="s">
        <v>155</v>
      </c>
      <c r="E202" s="88">
        <v>193</v>
      </c>
      <c r="F202" s="88">
        <v>2199000</v>
      </c>
      <c r="G202" s="88">
        <v>4119</v>
      </c>
      <c r="H202" s="88">
        <v>15661237</v>
      </c>
      <c r="I202" s="89">
        <f t="shared" si="3"/>
        <v>2.9966336399420879</v>
      </c>
    </row>
    <row r="203" spans="1:9" x14ac:dyDescent="0.25">
      <c r="A203" t="s">
        <v>57</v>
      </c>
      <c r="B203" s="87">
        <v>37</v>
      </c>
      <c r="C203" t="s">
        <v>316</v>
      </c>
      <c r="D203" t="s">
        <v>111</v>
      </c>
      <c r="E203" s="88">
        <v>2202</v>
      </c>
      <c r="F203" s="88">
        <v>7724000</v>
      </c>
      <c r="G203" s="88">
        <v>18890.432578921544</v>
      </c>
      <c r="H203" s="88">
        <v>13400209</v>
      </c>
      <c r="I203" s="89">
        <f t="shared" si="3"/>
        <v>4.9448745888844758</v>
      </c>
    </row>
    <row r="204" spans="1:9" x14ac:dyDescent="0.25">
      <c r="A204" t="s">
        <v>57</v>
      </c>
      <c r="B204" s="87">
        <v>38</v>
      </c>
      <c r="C204" t="s">
        <v>317</v>
      </c>
      <c r="D204" t="s">
        <v>155</v>
      </c>
      <c r="E204" s="88">
        <v>2723165</v>
      </c>
      <c r="F204" s="88">
        <v>7340000</v>
      </c>
      <c r="G204" s="88">
        <v>3996654</v>
      </c>
      <c r="H204" s="88">
        <v>2364350</v>
      </c>
      <c r="I204" s="89">
        <f t="shared" si="3"/>
        <v>4.556243108184141</v>
      </c>
    </row>
    <row r="205" spans="1:9" x14ac:dyDescent="0.25">
      <c r="A205" t="s">
        <v>57</v>
      </c>
      <c r="B205" s="87">
        <v>38</v>
      </c>
      <c r="C205" t="s">
        <v>318</v>
      </c>
      <c r="D205" t="s">
        <v>155</v>
      </c>
      <c r="E205" s="88">
        <v>3923095</v>
      </c>
      <c r="F205" s="88">
        <v>28374000</v>
      </c>
      <c r="G205" s="88">
        <v>4615406</v>
      </c>
      <c r="H205" s="88">
        <v>5871305</v>
      </c>
      <c r="I205" s="89">
        <f t="shared" si="3"/>
        <v>5.6854783257686403</v>
      </c>
    </row>
  </sheetData>
  <mergeCells count="6">
    <mergeCell ref="A1:A3"/>
    <mergeCell ref="B1:B3"/>
    <mergeCell ref="C1:C3"/>
    <mergeCell ref="D1:D3"/>
    <mergeCell ref="E1:F1"/>
    <mergeCell ref="G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notes</vt:lpstr>
      <vt:lpstr>bm36_2dig</vt:lpstr>
      <vt:lpstr>bm36_data</vt:lpstr>
      <vt:lpstr>bm36_2dig!Print_Area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Jop</dc:creator>
  <cp:lastModifiedBy>Jop</cp:lastModifiedBy>
  <dcterms:created xsi:type="dcterms:W3CDTF">2015-07-21T08:10:16Z</dcterms:created>
  <dcterms:modified xsi:type="dcterms:W3CDTF">2015-07-21T08:59:50Z</dcterms:modified>
</cp:coreProperties>
</file>